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9690" windowHeight="7290" activeTab="6"/>
  </bookViews>
  <sheets>
    <sheet name="тит.лист" sheetId="1" r:id="rId1"/>
    <sheet name="P1" sheetId="2" r:id="rId2"/>
    <sheet name="Р2" sheetId="3" r:id="rId3"/>
    <sheet name="Р.справ." sheetId="4" r:id="rId4"/>
    <sheet name="P3" sheetId="5" r:id="rId5"/>
    <sheet name="P4" sheetId="6" r:id="rId6"/>
    <sheet name="P5" sheetId="7" r:id="rId7"/>
    <sheet name="hidden1" sheetId="8" state="hidden" r:id="rId8"/>
    <sheet name="hidden2" sheetId="9" state="hidden" r:id="rId9"/>
    <sheet name="hidden3" sheetId="10" state="hidden" r:id="rId10"/>
    <sheet name="hidden4" sheetId="11" state="hidden" r:id="rId11"/>
    <sheet name="hidden5" sheetId="12" state="hidden" r:id="rId12"/>
    <sheet name="hidden6" sheetId="13" state="hidden" r:id="rId13"/>
    <sheet name="hidden7" sheetId="14" state="hidden" r:id="rId14"/>
    <sheet name="hidden8" sheetId="15" state="hidden" r:id="rId15"/>
    <sheet name="hidden9" sheetId="16" state="hidden" r:id="rId16"/>
  </sheets>
  <definedNames>
    <definedName name="_xlnm.Print_Titles" localSheetId="1">'P1'!$3:$9</definedName>
    <definedName name="_xlnm.Print_Titles" localSheetId="2">'Р2'!$3:$9</definedName>
    <definedName name="_xlnm.Print_Area" localSheetId="1">'P1'!$A$1:$N$51</definedName>
    <definedName name="_xlnm.Print_Area" localSheetId="5">'P4'!$A$1:$F$76</definedName>
    <definedName name="_xlnm.Print_Area" localSheetId="6">'P5'!$A$1:$F$81</definedName>
    <definedName name="_xlnm.Print_Area" localSheetId="3">'Р.справ.'!$A$1:$I$92</definedName>
    <definedName name="_xlnm.Print_Area" localSheetId="2">'Р2'!$A$1:$P$36</definedName>
    <definedName name="_xlnm.Print_Area" localSheetId="0">'тит.лист'!$A$1:$G$31</definedName>
  </definedNames>
  <calcPr fullCalcOnLoad="1"/>
</workbook>
</file>

<file path=xl/sharedStrings.xml><?xml version="1.0" encoding="utf-8"?>
<sst xmlns="http://schemas.openxmlformats.org/spreadsheetml/2006/main" count="1133" uniqueCount="518">
  <si>
    <t>тыс. рублей</t>
  </si>
  <si>
    <t>в том числе по :</t>
  </si>
  <si>
    <t>федеральным налогам и сборам</t>
  </si>
  <si>
    <t>из них</t>
  </si>
  <si>
    <t>налог на прибыль организаций</t>
  </si>
  <si>
    <t>А</t>
  </si>
  <si>
    <t>Б</t>
  </si>
  <si>
    <t>в том числе:</t>
  </si>
  <si>
    <t>Код строки</t>
  </si>
  <si>
    <t>местным налогам и сборам</t>
  </si>
  <si>
    <t>налогам со специаль-ным налоговым режимом</t>
  </si>
  <si>
    <t>остальные федераль-ные налоги и сборы</t>
  </si>
  <si>
    <t>региональным налогам и сборам</t>
  </si>
  <si>
    <t>налогам со специальным налоговым режимом</t>
  </si>
  <si>
    <t xml:space="preserve">Форма № 4-НМ
Т-1 </t>
  </si>
  <si>
    <t>Задолженность по уплате пеней и налоговых санкций</t>
  </si>
  <si>
    <t>из графы 1 по:</t>
  </si>
  <si>
    <t>Всего</t>
  </si>
  <si>
    <t>платежи за пользование природными  ресурсами</t>
  </si>
  <si>
    <t>пеней</t>
  </si>
  <si>
    <t xml:space="preserve">всего </t>
  </si>
  <si>
    <t>в том числе в федеральный бюджет</t>
  </si>
  <si>
    <t>налоговых санкций</t>
  </si>
  <si>
    <t>региональ-ным нало-гам и сборам</t>
  </si>
  <si>
    <t>налог на добавлен-ную стоимость</t>
  </si>
  <si>
    <t xml:space="preserve">Всего </t>
  </si>
  <si>
    <t xml:space="preserve">платежи за пользование природными ресурсами </t>
  </si>
  <si>
    <t>из них на:</t>
  </si>
  <si>
    <t>ОТСРОЧЕННЫЕ (РАССРОЧЕННЫЕ) ПЛАТЕЖИ</t>
  </si>
  <si>
    <t>Раздел III
Задолженность по акцизам
(из разделов I и II)</t>
  </si>
  <si>
    <t>Форма № 4-НМ
Т-2</t>
  </si>
  <si>
    <t>остальные федеральные налоги и сборы</t>
  </si>
  <si>
    <t xml:space="preserve">налог на добавленную стоимость </t>
  </si>
  <si>
    <t>НЕДОИМКА ОРГАНИЗАЦИЙ, НАХОДЯЩИХСЯ В ПРОЦЕДУРЕ БАНКРОТСТВА</t>
  </si>
  <si>
    <t>РЕСТРУКТУРИРОВАННАЯ ЗАДОЛЖЕННОСТЬ</t>
  </si>
  <si>
    <t>РЕСТРУКТУРИРОВАННАЯ ЗАДОЛЖЕННОСТЬ ПО ПЕНЯМ И НАЛОГОВЫМ САНКЦИЯМ</t>
  </si>
  <si>
    <t xml:space="preserve">СПРАВОЧНО </t>
  </si>
  <si>
    <t>тыс.рублей</t>
  </si>
  <si>
    <t>Недоимка</t>
  </si>
  <si>
    <t>Задолженность по пени</t>
  </si>
  <si>
    <t>Пиво</t>
  </si>
  <si>
    <t>КОНТРОЛЬНАЯ СУММА</t>
  </si>
  <si>
    <t>в связи с вынесением судебного акта о приостановлении решения налогового органа о взыскании задолженности</t>
  </si>
  <si>
    <t>Спирт этиловый (в том числе этиловый спирт сырец) из пищевого сырья</t>
  </si>
  <si>
    <t>Табачная продукция</t>
  </si>
  <si>
    <t>Автомобильный бензин</t>
  </si>
  <si>
    <t>Дизельное топливо</t>
  </si>
  <si>
    <t>Форма № 4-НМ</t>
  </si>
  <si>
    <t>ЗАДОЛЖЕННОСТЬ, ВЗЫСКИВАЕМАЯ СУДЕБНЫМИ ПРИСТАВАМИ, ПО ПОСТАНОВЛЕНИЯМ О ВОЗБУЖДЕНИИ ИСПОЛНИТЕЛЬНОГО ПРОИЗВОДСТВА - ВСЕГО</t>
  </si>
  <si>
    <t>из графы 5 налог на добавленную стоимость по товарам (работам, услугам), реализуемым на территории РФ</t>
  </si>
  <si>
    <t>из графы 7
 налог на добычу полезных ископаемых</t>
  </si>
  <si>
    <t>из графы 7 налог на добавленную стоимость по товарам (работам, услугам), реализуемым на территории РФ</t>
  </si>
  <si>
    <t>из графы 9 налог на добычу по-лезных ис-копаемых</t>
  </si>
  <si>
    <t>Прямогонный бензин</t>
  </si>
  <si>
    <t>ЗАДОЛЖЕННОСТЬ, ПРИОСТАНОВЛЕННАЯ К ВЗЫСКАНИЮ В СВЯЗИ С ВВЕДЕНИЕМ ПРОЦЕДУР БАНКРОТСТВА</t>
  </si>
  <si>
    <t>ОТЧЕТНОСТЬ ФЕДЕРАЛЬНОЙ НАЛОГОВОЙ СЛУЖБЫ</t>
  </si>
  <si>
    <t xml:space="preserve">О ЗАДОЛЖЕННОСТИ ПО НАЛОГАМ И СБОРАМ, ПЕНЯМ И </t>
  </si>
  <si>
    <t>РОССИЙСКОЙ ФЕДЕРАЦИИ</t>
  </si>
  <si>
    <t>(месяц)</t>
  </si>
  <si>
    <t>Представляется :</t>
  </si>
  <si>
    <t>Сроки представления</t>
  </si>
  <si>
    <t xml:space="preserve">Код формы </t>
  </si>
  <si>
    <t>4NM</t>
  </si>
  <si>
    <t>Управлениями ФНС России по субъектам Российской Федерации Федеральной налоговой службе; межрегиональными инспекциями ФНС России по крупнейшим налогоплательщикам – в управления ФНС России по соответствующим субъектам Российской Федерации на 3 рабочих дня ранее срока, установленного для УФНС России по субъектам Российской Федерации</t>
  </si>
  <si>
    <t xml:space="preserve">Утверждена приказом ФНС России </t>
  </si>
  <si>
    <t>Код</t>
  </si>
  <si>
    <t>Наименование</t>
  </si>
  <si>
    <t>Республика, край, область, автономное образование, город</t>
  </si>
  <si>
    <t>Налоговый орган</t>
  </si>
  <si>
    <t>в процедуре наблюдения</t>
  </si>
  <si>
    <t>в процедуре финансового оздоровления</t>
  </si>
  <si>
    <t>в процедуре внешнего управления</t>
  </si>
  <si>
    <t>в процедуре конкурсного производства</t>
  </si>
  <si>
    <t xml:space="preserve">Задолженность по штрафам </t>
  </si>
  <si>
    <t>ВОЗМОЖНАЯ К ВЗЫСКАНИЮ ЗАДОЛЖЕННОСТЬ</t>
  </si>
  <si>
    <t>УРЕГУЛИРОВАННАЯ ЗАДОЛЖЕННОСТЬ ВСЕГО:</t>
  </si>
  <si>
    <t>ЗАДОЛЖЕННОСТЬ ПЕРЕД БЮДЖЕТОМ ПО НАЛОГАМ И СБОРАМ ВСЕГО В ТОМ ЧИСЛЕ:</t>
  </si>
  <si>
    <t>мировое соглашение</t>
  </si>
  <si>
    <t>ЗАДОЛЖЕННОСТЬ ОРГАНИЗАЦИЙ, В ОТНОШЕНИИ КОТОРЫХ ЗАВЕРШЕНО КОНКУРСНОЕ ПРОИЗВОДСТВО</t>
  </si>
  <si>
    <t>ЗАДОЛЖЕННОСТЬ УМЕРШИХ ФИЗИЧЕСКИХ ЛИЦ</t>
  </si>
  <si>
    <t>НЕДОИМКА</t>
  </si>
  <si>
    <t>ЗАДОЛЖЕННОСТЬ НЕВОЗМОЖНАЯ К ВЗЫСКАНИЮ НАЛОГОВЫМИ ОРГАНАМИ</t>
  </si>
  <si>
    <t>Ежемесячная</t>
  </si>
  <si>
    <t>10-го числа месяца, следующего за отчетным периодом</t>
  </si>
  <si>
    <t>Задолженность по физическим лицам всего</t>
  </si>
  <si>
    <t>ЗАДОЛЖЕННОСТЬ ЛИКВИДИРОВАННЫХ ОРГАНИЗАЦИЙ И ИНДИВИДУАЛЬНЫХ ПРЕДПРИНИМАТЕЛЕЙ</t>
  </si>
  <si>
    <t>Форма № 4-НМ
Т-4</t>
  </si>
  <si>
    <t xml:space="preserve">Раздел IV
Задолженность по единому социальному налогу </t>
  </si>
  <si>
    <r>
      <t xml:space="preserve">Единый социальный налог - </t>
    </r>
    <r>
      <rPr>
        <b/>
        <sz val="10"/>
        <color indexed="8"/>
        <rFont val="Arial Cyr"/>
        <family val="2"/>
      </rPr>
      <t>всего</t>
    </r>
    <r>
      <rPr>
        <sz val="10"/>
        <color indexed="8"/>
        <rFont val="Arial Cyr"/>
        <family val="2"/>
      </rPr>
      <t xml:space="preserve"> </t>
    </r>
  </si>
  <si>
    <t>в том числе :</t>
  </si>
  <si>
    <t>единый социальный налог, зачисляемый в федеральный бюджет</t>
  </si>
  <si>
    <t>единый социальный налог . зачисляемый в Фонд социального страхования Российской Федерации</t>
  </si>
  <si>
    <t>единый социальный налог, зачисляемый в Федеральный фонд  обязательного медицинского страхования</t>
  </si>
  <si>
    <t>РЕСТРУКТУРИРОВАННАЯ ЗАДОЛЖЕННОСТЬ (в соответствии с Федеральным законом от 09.07.2002 № 83-ФЗ)</t>
  </si>
  <si>
    <t>Сумма неуплаченных процентов за пользование бюджетными средствами</t>
  </si>
  <si>
    <t>Раздел V
Задолженность по платежам в государственные 
внебюджетные фонды</t>
  </si>
  <si>
    <t>Внебюд-жетные фонды - всего</t>
  </si>
  <si>
    <t>Задолженность по взносам в:</t>
  </si>
  <si>
    <t>Пенсионный фонд Российской Федерации</t>
  </si>
  <si>
    <t>Фонд социального страхования Российской Федерации</t>
  </si>
  <si>
    <t>Федеральный фонд обязательного  медицинского страхования</t>
  </si>
  <si>
    <t>проценты</t>
  </si>
  <si>
    <t>задолженность по страховым взносам в государственные социальные внебюджетные фонды</t>
  </si>
  <si>
    <t>Сумма списанной задолженности организаций, ликвидированных в соответствии с законодательством Российской Федерации (подпункт 1 пункта 1 статьи 59 НК РФ)</t>
  </si>
  <si>
    <t>Сумма списанной задолженности индивидуальных предпринимателей, признанных банкротами (подпункт 2 пункта 1 статьи 59 НК РФ)</t>
  </si>
  <si>
    <t>Сумма списанной задолженности умерших или объявленных умершими физических лиц (подпункт 3 пункта 1 статьи 59 НК РФ)</t>
  </si>
  <si>
    <t>Сумма списанной задолженности в случаях принятия судом акта, в соответствии с которым налоговый орган утрачивает возможность взыскания недоимки, задолженности по пеням и штрафам в связи с истечением установленного срока их взыскания, в том числе вынесения им определения об отказе в восстановлении им пропущенного срока подачи заявления в суд о взыскании недоимки, задолженности по пеням и штрафам (подпункт 4 пункта 1 статьи 59 НК РФ)</t>
  </si>
  <si>
    <t>Сумма списанной задолженности по "зависшим" платежам (пункт 4 статьи 59 НК РФ)</t>
  </si>
  <si>
    <t>Сумма списанной задолженности организаций, отвечающих признакам недействующего юридического лица (в соответствии с приказом ФНС России от 19.08.2010 № ЯК-7-8/392@)</t>
  </si>
  <si>
    <t>НЕДОИМКА ОРГАНИЗАЦИЙ И ИНДИВИДУАЛЬНЫХ ПРЕДПРИНИМАТЕЛЕЙ, НАХОДЯЩИХСЯ В ПРОЦЕДУРЕ БАНКРОТСТВА</t>
  </si>
  <si>
    <t>НЕДОИМКА ОРГАНИЗАЦИЙ, НЕ ПРЕДСТАВЛЯЮЩИХ ОТЧЕТНОСТЬ</t>
  </si>
  <si>
    <t>в том числе по организациям, не представляющим отчетность</t>
  </si>
  <si>
    <t>Раздел I
Задолженность по налогам и сборам в консолидированный бюджет Российской Федерации</t>
  </si>
  <si>
    <t>Количество налогоплательщиков (единиц)</t>
  </si>
  <si>
    <t>Бензин</t>
  </si>
  <si>
    <t>Раздел II
Задолженность по уплате пеней и налоговых санкций в консолидированный бюджет Российской Федерации</t>
  </si>
  <si>
    <t>Сумма списанной задолженности по решениям налогового органа (в соответствии с ФЗ-330)</t>
  </si>
  <si>
    <t>НАЛОГОВЫМ САНКЦИЯМ В БЮДЖЕТНУЮ СИСТЕМУ</t>
  </si>
  <si>
    <t>Приложение № 1</t>
  </si>
  <si>
    <t>к приказу ФНС России</t>
  </si>
  <si>
    <t>Москва</t>
  </si>
  <si>
    <t>Управление ФНС России по г. Москве</t>
  </si>
  <si>
    <t>1010</t>
  </si>
  <si>
    <t>1015</t>
  </si>
  <si>
    <t>1020</t>
  </si>
  <si>
    <t>из неё:</t>
  </si>
  <si>
    <t>1025</t>
  </si>
  <si>
    <t>1030</t>
  </si>
  <si>
    <t>в том числе</t>
  </si>
  <si>
    <t>Недоимка организаций и индивидуальных предпринимателей, находящихся в конкурсном производстве</t>
  </si>
  <si>
    <t>1040</t>
  </si>
  <si>
    <t>1045</t>
  </si>
  <si>
    <t>1050</t>
  </si>
  <si>
    <t>ОТСРОЧЕННЫЕ (РАССРОЧЕННЫЕ) ПЛАТЕЖИ - ВСЕГО</t>
  </si>
  <si>
    <t>1060</t>
  </si>
  <si>
    <t>отсрочка</t>
  </si>
  <si>
    <t>1090</t>
  </si>
  <si>
    <t>рассрочка</t>
  </si>
  <si>
    <t>1100</t>
  </si>
  <si>
    <t>инвестиционный налоговый кредит</t>
  </si>
  <si>
    <t>1120</t>
  </si>
  <si>
    <t>1140</t>
  </si>
  <si>
    <t>1150</t>
  </si>
  <si>
    <t>1160</t>
  </si>
  <si>
    <t>1170</t>
  </si>
  <si>
    <t>1180</t>
  </si>
  <si>
    <t>1181</t>
  </si>
  <si>
    <t>1185</t>
  </si>
  <si>
    <t>1190</t>
  </si>
  <si>
    <t>в соответствии со ст.47 НК РФ</t>
  </si>
  <si>
    <t>1200</t>
  </si>
  <si>
    <t>1201</t>
  </si>
  <si>
    <t>в соответствии со ст.48 НК РФ</t>
  </si>
  <si>
    <t>1210</t>
  </si>
  <si>
    <t>ПРИОСТАНОВЛЕННЫЕ К ВЗЫСКАНИЮ ПЛАТЕЖИ - ВСЕГО</t>
  </si>
  <si>
    <t>1220</t>
  </si>
  <si>
    <t>1230</t>
  </si>
  <si>
    <t>в связи с вынесением решения вышестоящего налогового органа о приостановлении акта или действия налогового органа</t>
  </si>
  <si>
    <t>1240</t>
  </si>
  <si>
    <t>1250</t>
  </si>
  <si>
    <t>ЗАВИСШИЕ ПЛАТЕЖИ</t>
  </si>
  <si>
    <t>1260</t>
  </si>
  <si>
    <t>не перечисленные ликвидированными банками</t>
  </si>
  <si>
    <t>1265</t>
  </si>
  <si>
    <t>ЗАДОЛЖЕННОСТЬ НЕВОЗМОЖНАЯ К ВЗЫСКАНИЮ ПО СУДЕБНЫМ РЕШЕНИЯМ</t>
  </si>
  <si>
    <t>1270</t>
  </si>
  <si>
    <t>1280</t>
  </si>
  <si>
    <t>1290</t>
  </si>
  <si>
    <t>1300</t>
  </si>
  <si>
    <t>1330</t>
  </si>
  <si>
    <t>XXX</t>
  </si>
  <si>
    <t>2400</t>
  </si>
  <si>
    <t>2410</t>
  </si>
  <si>
    <t>2420</t>
  </si>
  <si>
    <t>2430</t>
  </si>
  <si>
    <t>2440</t>
  </si>
  <si>
    <t>2450</t>
  </si>
  <si>
    <t>2460</t>
  </si>
  <si>
    <t>Сумма задолженности, списанной на основании законов и нормативных правовых актов, принятых субъектами РФ и представительными органами муниципальных образований (п.6 Порядка списания недоимки и задолженности по пеням, штрафам и процентам, признанным безнадежными к взысканию, утвержденного приказом ФНС Росси от 19.08.2010 № ЯК-7-8/393@)</t>
  </si>
  <si>
    <t>2470</t>
  </si>
  <si>
    <t>КРОМЕ ТОГО:</t>
  </si>
  <si>
    <t>2480</t>
  </si>
  <si>
    <t>Из графы 7 раздела I</t>
  </si>
  <si>
    <t>Задолженность по водному налогу</t>
  </si>
  <si>
    <t>2490</t>
  </si>
  <si>
    <t>в том числе урегулированная задолженность</t>
  </si>
  <si>
    <t>2500</t>
  </si>
  <si>
    <t>Задолженность по сбору за пользование объектами водных биологических ресурсов (исключая внутренние водные объекты)</t>
  </si>
  <si>
    <t>2510</t>
  </si>
  <si>
    <t>2520</t>
  </si>
  <si>
    <t>Из графы 8 раздела I</t>
  </si>
  <si>
    <t>Задолженность по налогу на добычу газа горючего природного из всех видов месторождений углеводородного сырья</t>
  </si>
  <si>
    <t>2530</t>
  </si>
  <si>
    <t>2540</t>
  </si>
  <si>
    <t>Задолженность по налогу на добычу газового конденсата из всех видов месторождений углеводородного сырья</t>
  </si>
  <si>
    <t>2550</t>
  </si>
  <si>
    <t>2560</t>
  </si>
  <si>
    <t>Из графы 9 раздела I</t>
  </si>
  <si>
    <t>Задолженность по налогу на доходы физических лиц</t>
  </si>
  <si>
    <t>2570</t>
  </si>
  <si>
    <t>2580</t>
  </si>
  <si>
    <t>Из строки 2570:</t>
  </si>
  <si>
    <t>Задолженность по налогу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</si>
  <si>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2590</t>
  </si>
  <si>
    <t>2600</t>
  </si>
  <si>
    <t>Из графы 11 раздела I</t>
  </si>
  <si>
    <t>Задолженность по налогу на имущество физических лиц</t>
  </si>
  <si>
    <t>2610</t>
  </si>
  <si>
    <t>2616</t>
  </si>
  <si>
    <t>Из графы 10 раздела I</t>
  </si>
  <si>
    <t>Задолженность по налогу на имущество организаций</t>
  </si>
  <si>
    <t>2620</t>
  </si>
  <si>
    <t>2621</t>
  </si>
  <si>
    <t>Задолженность по транспортному налогу</t>
  </si>
  <si>
    <t>2630</t>
  </si>
  <si>
    <t>по физическим лицам</t>
  </si>
  <si>
    <t>2635</t>
  </si>
  <si>
    <t>2636</t>
  </si>
  <si>
    <t>по юридическим лицам</t>
  </si>
  <si>
    <t>2640</t>
  </si>
  <si>
    <t>2641</t>
  </si>
  <si>
    <t>Задолженность по земельному налогу</t>
  </si>
  <si>
    <t>2650</t>
  </si>
  <si>
    <t>2655</t>
  </si>
  <si>
    <t>2656</t>
  </si>
  <si>
    <t>2660</t>
  </si>
  <si>
    <t>2661</t>
  </si>
  <si>
    <t>Задолженность по налогу на добычу нефти</t>
  </si>
  <si>
    <t>2670</t>
  </si>
  <si>
    <t>2680</t>
  </si>
  <si>
    <t>Из графы 9 раздела II</t>
  </si>
  <si>
    <t>Сумма неуплаченных пеней и налоговых санкций по водному налогу</t>
  </si>
  <si>
    <t>2690</t>
  </si>
  <si>
    <t>2700</t>
  </si>
  <si>
    <t>Сумма неуплаченных пеней и налоговых санкций по сбору за пользование объектами водных биологических ресурсов (исключая внутренние водные объекты)</t>
  </si>
  <si>
    <t>2710</t>
  </si>
  <si>
    <t>2720</t>
  </si>
  <si>
    <t>Из графы 10 раздела II</t>
  </si>
  <si>
    <t>Сумма неуплаченных пеней и налоговых санкций по налогу на добычу газа горючего природного из всех видов месторождений УС</t>
  </si>
  <si>
    <t>2730</t>
  </si>
  <si>
    <t>2740</t>
  </si>
  <si>
    <t>Сумма неуплаченных пеней и налоговых санкций по налогу на добычу газового конденсата из всех видов месторождений УС</t>
  </si>
  <si>
    <t>2750</t>
  </si>
  <si>
    <t>2760</t>
  </si>
  <si>
    <t>Сумма неуплаченных пеней и налоговых санкций по налогу на добычу нефти</t>
  </si>
  <si>
    <t>2770</t>
  </si>
  <si>
    <t>2780</t>
  </si>
  <si>
    <t>Из графы 11 раздела II</t>
  </si>
  <si>
    <t>Сумма неуплаченных пеней и налоговых санкций по налогу на доходы физических лиц</t>
  </si>
  <si>
    <t>2790</t>
  </si>
  <si>
    <t>2800</t>
  </si>
  <si>
    <t>Из строки 2790:</t>
  </si>
  <si>
    <t>Сумма неуплаченных пеней и налоговых санкций по налогу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</si>
  <si>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2810</t>
  </si>
  <si>
    <t>2820</t>
  </si>
  <si>
    <t>Сумма неуплаченных пеней и налоговых санкций по налогу на имущество физических лиц (из гр.13 раздела II)</t>
  </si>
  <si>
    <t>2830</t>
  </si>
  <si>
    <t>2836</t>
  </si>
  <si>
    <t>Сумма неуплаченных пеней и налоговых санкций по налогу на имущество организаций (из гр.12 раздела II)</t>
  </si>
  <si>
    <t>2840</t>
  </si>
  <si>
    <t>2841</t>
  </si>
  <si>
    <t>Из графы 12 раздела II</t>
  </si>
  <si>
    <t>Сумма неуплаченных пеней и налоговых санкций по транспортному налогу</t>
  </si>
  <si>
    <t>2850</t>
  </si>
  <si>
    <t>2855</t>
  </si>
  <si>
    <t>2856</t>
  </si>
  <si>
    <t>2860</t>
  </si>
  <si>
    <t>2861</t>
  </si>
  <si>
    <t>Из графы 13 раздела II</t>
  </si>
  <si>
    <t>Сумма неуплаченных пеней и налоговых санкций по земельному налогу</t>
  </si>
  <si>
    <t>2870</t>
  </si>
  <si>
    <t>2875</t>
  </si>
  <si>
    <t>2876</t>
  </si>
  <si>
    <t>2880</t>
  </si>
  <si>
    <t>2881</t>
  </si>
  <si>
    <t>СПРАВОЧНО:</t>
  </si>
  <si>
    <t>Уплачено процентов за несвоевременный возврат</t>
  </si>
  <si>
    <t>2930</t>
  </si>
  <si>
    <t>2950</t>
  </si>
  <si>
    <t>2990</t>
  </si>
  <si>
    <t>ЗАДОЛЖЕННОСТЬ - ВСЕГО</t>
  </si>
  <si>
    <t>3010</t>
  </si>
  <si>
    <t>3015</t>
  </si>
  <si>
    <t>3020</t>
  </si>
  <si>
    <t>3025</t>
  </si>
  <si>
    <t>3026</t>
  </si>
  <si>
    <t>3030</t>
  </si>
  <si>
    <t>3040</t>
  </si>
  <si>
    <t>3050</t>
  </si>
  <si>
    <t>3051</t>
  </si>
  <si>
    <t>3060</t>
  </si>
  <si>
    <t>3061</t>
  </si>
  <si>
    <t>3070</t>
  </si>
  <si>
    <t>3075</t>
  </si>
  <si>
    <t>3076</t>
  </si>
  <si>
    <t>3077</t>
  </si>
  <si>
    <t>3078</t>
  </si>
  <si>
    <t>3080</t>
  </si>
  <si>
    <t>3090</t>
  </si>
  <si>
    <t>ЗАДОЛЖЕННОСТЬ ПО УПЛАТЕ ПЕНЕЙ И НАЛОГОВЫХ САНКЦИЙ - ВСЕГО</t>
  </si>
  <si>
    <t>3100</t>
  </si>
  <si>
    <t>3105</t>
  </si>
  <si>
    <t>РЕСТРУКТУРИРОВАННЫЕ ПЕНИ И НАЛОГОВЫЕ САНКЦИИ</t>
  </si>
  <si>
    <t>3110</t>
  </si>
  <si>
    <t>ОТСРОЧЕННЫЕ (РАССРОЧЕННЫЕ) ПЕНИ И НАЛОГОВЫЕ САНКЦИИ</t>
  </si>
  <si>
    <t>3120</t>
  </si>
  <si>
    <t>3130</t>
  </si>
  <si>
    <t>3131</t>
  </si>
  <si>
    <t>3140</t>
  </si>
  <si>
    <t>3141</t>
  </si>
  <si>
    <t>3150</t>
  </si>
  <si>
    <t>3155</t>
  </si>
  <si>
    <t>3157</t>
  </si>
  <si>
    <t>3158</t>
  </si>
  <si>
    <t>3160</t>
  </si>
  <si>
    <t>3170</t>
  </si>
  <si>
    <t>3180</t>
  </si>
  <si>
    <t>Раздел III.I. СПРАВОЧНО</t>
  </si>
  <si>
    <t>.</t>
  </si>
  <si>
    <t>1</t>
  </si>
  <si>
    <t>Сумма списанной недоимки и задолженности по пеням, штрафам и процентам по акцизам, признанных безнадежными к взысканию</t>
  </si>
  <si>
    <t>3200</t>
  </si>
  <si>
    <t>ЗАДОЛЖЕННОСТЬ ПЕРЕД БЮДЖЕТОМ ПО НАЛОГАМ И СБОРАМ - ВСЕГО</t>
  </si>
  <si>
    <t>4010</t>
  </si>
  <si>
    <t>4015</t>
  </si>
  <si>
    <t>4020</t>
  </si>
  <si>
    <t>4025</t>
  </si>
  <si>
    <t>4040</t>
  </si>
  <si>
    <t>НЕДОИМКА ОРГАНИЗАЦИЙ, НАХОДЯЩИХСЯ В КОНКУРСНОМ ПРОИЗВОДСТВЕ</t>
  </si>
  <si>
    <t>4050</t>
  </si>
  <si>
    <t>4055</t>
  </si>
  <si>
    <t>4060</t>
  </si>
  <si>
    <t>4070</t>
  </si>
  <si>
    <t>4080</t>
  </si>
  <si>
    <t>4090</t>
  </si>
  <si>
    <t>4100</t>
  </si>
  <si>
    <t>4110</t>
  </si>
  <si>
    <t>4120</t>
  </si>
  <si>
    <t>4121</t>
  </si>
  <si>
    <t>4125</t>
  </si>
  <si>
    <t>4130</t>
  </si>
  <si>
    <t>4140</t>
  </si>
  <si>
    <t>4141</t>
  </si>
  <si>
    <t>4150</t>
  </si>
  <si>
    <t>4160</t>
  </si>
  <si>
    <t>4170</t>
  </si>
  <si>
    <t>4180</t>
  </si>
  <si>
    <t>4185</t>
  </si>
  <si>
    <t>4186</t>
  </si>
  <si>
    <t>4187</t>
  </si>
  <si>
    <t>4188</t>
  </si>
  <si>
    <t>4190</t>
  </si>
  <si>
    <t>4200</t>
  </si>
  <si>
    <t>ЗАДОЛЖЕННОСТЬ ПЕРЕД БЮДЖЕТОМ ПО ПЕНЯМ И НАЛОГОВЫМ САНКЦИЯМ - ВСЕГО</t>
  </si>
  <si>
    <t>4210</t>
  </si>
  <si>
    <t>4215</t>
  </si>
  <si>
    <t>4220</t>
  </si>
  <si>
    <t>4230</t>
  </si>
  <si>
    <t>4240</t>
  </si>
  <si>
    <t>4250</t>
  </si>
  <si>
    <t>4260</t>
  </si>
  <si>
    <t>4270</t>
  </si>
  <si>
    <t>4280</t>
  </si>
  <si>
    <t>4281</t>
  </si>
  <si>
    <t>4285</t>
  </si>
  <si>
    <t>4290</t>
  </si>
  <si>
    <t>4300</t>
  </si>
  <si>
    <t>4301</t>
  </si>
  <si>
    <t>4310</t>
  </si>
  <si>
    <t>4320</t>
  </si>
  <si>
    <t>4330</t>
  </si>
  <si>
    <t>4340</t>
  </si>
  <si>
    <t>4345</t>
  </si>
  <si>
    <t>4347</t>
  </si>
  <si>
    <t>4348</t>
  </si>
  <si>
    <t>4350</t>
  </si>
  <si>
    <t>4360</t>
  </si>
  <si>
    <t>Из строки 4186:</t>
  </si>
  <si>
    <t>зависшие платежи, не перечисленные ликвидированными банками</t>
  </si>
  <si>
    <t>4365</t>
  </si>
  <si>
    <t>4370</t>
  </si>
  <si>
    <t>Раздел IV.I. СПРАВОЧНО</t>
  </si>
  <si>
    <t>-</t>
  </si>
  <si>
    <t>4600</t>
  </si>
  <si>
    <t>Сумма списанной недоимки и задолженности по пеням, штрафам и процентам по ЕСН, признанных безнадежными к взысканию</t>
  </si>
  <si>
    <t>4610</t>
  </si>
  <si>
    <t>- по юридическим лицам</t>
  </si>
  <si>
    <t>4620</t>
  </si>
  <si>
    <t>- по индивидуальным предпринимателям</t>
  </si>
  <si>
    <t>4630</t>
  </si>
  <si>
    <t>5010</t>
  </si>
  <si>
    <t>5015</t>
  </si>
  <si>
    <t>5020</t>
  </si>
  <si>
    <t>5025</t>
  </si>
  <si>
    <t>5030</t>
  </si>
  <si>
    <t>5040</t>
  </si>
  <si>
    <t>5045</t>
  </si>
  <si>
    <t>5050</t>
  </si>
  <si>
    <t>5060</t>
  </si>
  <si>
    <t>5070</t>
  </si>
  <si>
    <t>5080</t>
  </si>
  <si>
    <t>5090</t>
  </si>
  <si>
    <t>5100</t>
  </si>
  <si>
    <t>5110</t>
  </si>
  <si>
    <t>5111</t>
  </si>
  <si>
    <t>5115</t>
  </si>
  <si>
    <t>5120</t>
  </si>
  <si>
    <t>5130</t>
  </si>
  <si>
    <t>5131</t>
  </si>
  <si>
    <t>5140</t>
  </si>
  <si>
    <t>5150</t>
  </si>
  <si>
    <t>5160</t>
  </si>
  <si>
    <t>5170</t>
  </si>
  <si>
    <t>5175</t>
  </si>
  <si>
    <t>5176</t>
  </si>
  <si>
    <t>5177</t>
  </si>
  <si>
    <t>5178</t>
  </si>
  <si>
    <t>5180</t>
  </si>
  <si>
    <t>5190</t>
  </si>
  <si>
    <t>5200</t>
  </si>
  <si>
    <t>5205</t>
  </si>
  <si>
    <t>5210</t>
  </si>
  <si>
    <t>ОТСРОЧЕННЫЕ (РАССРОЧЕННЫЕ) ПЕНИ И НАЛОГОВЫЕ САНКЦИИ - ВСЕГО</t>
  </si>
  <si>
    <t>5220</t>
  </si>
  <si>
    <t>5230</t>
  </si>
  <si>
    <t>5240</t>
  </si>
  <si>
    <t>5250</t>
  </si>
  <si>
    <t>5260</t>
  </si>
  <si>
    <t>5270</t>
  </si>
  <si>
    <t>5271</t>
  </si>
  <si>
    <t>5275</t>
  </si>
  <si>
    <t>5280</t>
  </si>
  <si>
    <t>5290</t>
  </si>
  <si>
    <t>5291</t>
  </si>
  <si>
    <t>5300</t>
  </si>
  <si>
    <t>5310</t>
  </si>
  <si>
    <t>5320</t>
  </si>
  <si>
    <t>5330</t>
  </si>
  <si>
    <t>5335</t>
  </si>
  <si>
    <t>5337</t>
  </si>
  <si>
    <t>5338</t>
  </si>
  <si>
    <t>5340</t>
  </si>
  <si>
    <t>5350</t>
  </si>
  <si>
    <t>Из строки 5176:</t>
  </si>
  <si>
    <t>5355</t>
  </si>
  <si>
    <t>5420</t>
  </si>
  <si>
    <t>Раздел V.I. СПРАВОЧНО</t>
  </si>
  <si>
    <t>5600</t>
  </si>
  <si>
    <t>Сумма признанной безнадежной к взысканию и списанной задолженности по страховым взносам в государственные внебюджетные фонды, числящейся за организациями по состоянию на 01.01.2001 года, начисленным пеням и штрафам</t>
  </si>
  <si>
    <t>5610</t>
  </si>
  <si>
    <t>Генералов П.С.</t>
  </si>
  <si>
    <t>957-62-56</t>
  </si>
  <si>
    <t>___________________________</t>
  </si>
  <si>
    <t>ФНС России по г.Москве</t>
  </si>
  <si>
    <t>ЗАДОЛЖЕННОСТЬ, ДОНАЧИСЛЕННАЯ ПО РЕЗУЛЬТАТАМ КАМЕРАЛЬНЫХ И ВЫЕЗДНЫХ НАЛОГОВЫХ ПРОВЕРОК</t>
  </si>
  <si>
    <t>1320</t>
  </si>
  <si>
    <t>2010</t>
  </si>
  <si>
    <t>2015</t>
  </si>
  <si>
    <t>2020</t>
  </si>
  <si>
    <t>2030</t>
  </si>
  <si>
    <t>2060</t>
  </si>
  <si>
    <t>2070</t>
  </si>
  <si>
    <t>2110</t>
  </si>
  <si>
    <t>2120</t>
  </si>
  <si>
    <t>2130</t>
  </si>
  <si>
    <t>2140</t>
  </si>
  <si>
    <t>2150</t>
  </si>
  <si>
    <t>2151</t>
  </si>
  <si>
    <t>2155</t>
  </si>
  <si>
    <t>2160</t>
  </si>
  <si>
    <t>2170</t>
  </si>
  <si>
    <t>2171</t>
  </si>
  <si>
    <t>2180</t>
  </si>
  <si>
    <t>2190</t>
  </si>
  <si>
    <t>2200</t>
  </si>
  <si>
    <t>2210</t>
  </si>
  <si>
    <t>2215</t>
  </si>
  <si>
    <t>2217</t>
  </si>
  <si>
    <t>2218</t>
  </si>
  <si>
    <t>2220</t>
  </si>
  <si>
    <t>2230</t>
  </si>
  <si>
    <t>2240</t>
  </si>
  <si>
    <t>2260</t>
  </si>
  <si>
    <t>4366</t>
  </si>
  <si>
    <t>5360</t>
  </si>
  <si>
    <t>Акцизы - всего</t>
  </si>
  <si>
    <t>Cпирт этиловый из всех видов сырья (в том числе этиловый спирт сырец из всех видов сырья)</t>
  </si>
  <si>
    <t>Спиртосодержащая продукция</t>
  </si>
  <si>
    <t>Автомобили легковые и мотоциклы</t>
  </si>
  <si>
    <t>Моторное масло для дизельных и (или) карбюраторных (инжекторных) двигателей</t>
  </si>
  <si>
    <t>Вина</t>
  </si>
  <si>
    <t>Акцизы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</si>
  <si>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Акцизы на алкогольную продукцию с объемной долей этилового спирта до 9 процентов включительно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</si>
  <si>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Спирт этиловый из непищевого сырья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</si>
  <si>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</si>
  <si>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</si>
  <si>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</si>
  <si>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</si>
  <si>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</si>
  <si>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</si>
  <si>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</si>
  <si>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</si>
  <si>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</si>
  <si>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</si>
  <si>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</si>
  <si>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</si>
  <si>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</si>
  <si>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</si>
  <si>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</si>
  <si>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 xml:space="preserve">               С МРИ</t>
  </si>
  <si>
    <t xml:space="preserve"> </t>
  </si>
  <si>
    <t>от 25.12.2014</t>
  </si>
  <si>
    <t>№ ММВ-7-1/674</t>
  </si>
  <si>
    <t xml:space="preserve">от 25.12.2014г.  </t>
  </si>
  <si>
    <t xml:space="preserve"> № ММВ-7-1/674@</t>
  </si>
  <si>
    <t>М.В. Третьякова</t>
  </si>
  <si>
    <t xml:space="preserve">Руководитель Управления </t>
  </si>
  <si>
    <t>по состоянию на 01.10.2015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</si>
</sst>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2"/>
    </font>
    <font>
      <b/>
      <i/>
      <sz val="10"/>
      <color indexed="8"/>
      <name val="Arial Cyr"/>
      <family val="2"/>
    </font>
    <font>
      <b/>
      <sz val="10"/>
      <name val="Arial Cyr"/>
      <family val="2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6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vertAlign val="superscript"/>
      <sz val="14"/>
      <color indexed="8"/>
      <name val="Times New Roman"/>
      <family val="1"/>
    </font>
    <font>
      <sz val="12"/>
      <color indexed="8"/>
      <name val="Arial Cyr"/>
      <family val="2"/>
    </font>
    <font>
      <sz val="9"/>
      <color indexed="8"/>
      <name val="Arial Cyr"/>
      <family val="2"/>
    </font>
    <font>
      <b/>
      <sz val="11"/>
      <color indexed="8"/>
      <name val="Arial Cyr"/>
      <family val="2"/>
    </font>
    <font>
      <sz val="12"/>
      <name val="Times New Roman"/>
      <family val="1"/>
    </font>
    <font>
      <sz val="8"/>
      <name val="Arial Cyr"/>
      <family val="0"/>
    </font>
    <font>
      <b/>
      <strike/>
      <sz val="11"/>
      <color indexed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color indexed="8"/>
      <name val="Arial Cyr"/>
      <family val="2"/>
    </font>
    <font>
      <sz val="11"/>
      <color indexed="8"/>
      <name val="Arial Cyr"/>
      <family val="2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223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Continuous" vertical="top" wrapText="1"/>
    </xf>
    <xf numFmtId="0" fontId="4" fillId="0" borderId="11" xfId="0" applyFont="1" applyBorder="1" applyAlignment="1">
      <alignment horizontal="right"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/>
    </xf>
    <xf numFmtId="0" fontId="5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left" indent="3"/>
    </xf>
    <xf numFmtId="0" fontId="8" fillId="0" borderId="0" xfId="0" applyFont="1" applyBorder="1" applyAlignment="1">
      <alignment horizontal="right" vertical="top" wrapText="1"/>
    </xf>
    <xf numFmtId="0" fontId="9" fillId="0" borderId="0" xfId="0" applyFont="1" applyAlignment="1">
      <alignment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center" wrapText="1" indent="1"/>
    </xf>
    <xf numFmtId="0" fontId="10" fillId="0" borderId="0" xfId="0" applyFont="1" applyAlignment="1">
      <alignment horizontal="left" vertical="top" wrapText="1" indent="15"/>
    </xf>
    <xf numFmtId="0" fontId="15" fillId="0" borderId="0" xfId="0" applyFont="1" applyAlignment="1">
      <alignment vertical="top" wrapText="1"/>
    </xf>
    <xf numFmtId="0" fontId="11" fillId="0" borderId="0" xfId="0" applyFont="1" applyAlignment="1">
      <alignment vertical="top" wrapText="1"/>
    </xf>
    <xf numFmtId="0" fontId="15" fillId="0" borderId="13" xfId="0" applyFont="1" applyBorder="1" applyAlignment="1">
      <alignment horizontal="center" vertical="top" wrapText="1"/>
    </xf>
    <xf numFmtId="0" fontId="14" fillId="0" borderId="14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 horizontal="justify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horizontal="center" vertical="top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2" xfId="0" applyFont="1" applyBorder="1" applyAlignment="1">
      <alignment horizontal="left"/>
    </xf>
    <xf numFmtId="0" fontId="4" fillId="0" borderId="0" xfId="0" applyFont="1" applyAlignment="1">
      <alignment/>
    </xf>
    <xf numFmtId="0" fontId="18" fillId="0" borderId="0" xfId="0" applyFont="1" applyAlignment="1">
      <alignment horizontal="right" vertical="center" wrapText="1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20" fillId="0" borderId="0" xfId="0" applyFont="1" applyAlignment="1">
      <alignment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top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4" fillId="32" borderId="0" xfId="0" applyFont="1" applyFill="1" applyAlignment="1">
      <alignment/>
    </xf>
    <xf numFmtId="0" fontId="15" fillId="0" borderId="20" xfId="0" applyFont="1" applyBorder="1" applyAlignment="1">
      <alignment horizontal="center" vertical="center" wrapText="1"/>
    </xf>
    <xf numFmtId="49" fontId="0" fillId="0" borderId="21" xfId="0" applyNumberFormat="1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 indent="1"/>
    </xf>
    <xf numFmtId="0" fontId="0" fillId="0" borderId="21" xfId="0" applyFont="1" applyBorder="1" applyAlignment="1">
      <alignment horizontal="left" wrapText="1" indent="3"/>
    </xf>
    <xf numFmtId="0" fontId="0" fillId="0" borderId="21" xfId="0" applyFont="1" applyBorder="1" applyAlignment="1">
      <alignment horizontal="left" wrapText="1" indent="4"/>
    </xf>
    <xf numFmtId="0" fontId="7" fillId="0" borderId="21" xfId="0" applyFont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21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18" fillId="0" borderId="0" xfId="0" applyFont="1" applyAlignment="1">
      <alignment/>
    </xf>
    <xf numFmtId="0" fontId="26" fillId="0" borderId="0" xfId="0" applyFont="1" applyAlignment="1">
      <alignment/>
    </xf>
    <xf numFmtId="49" fontId="27" fillId="0" borderId="21" xfId="0" applyNumberFormat="1" applyFont="1" applyBorder="1" applyAlignment="1">
      <alignment horizontal="left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vertical="top" wrapText="1"/>
    </xf>
    <xf numFmtId="0" fontId="17" fillId="0" borderId="0" xfId="0" applyFont="1" applyAlignment="1">
      <alignment horizontal="center" vertical="top" wrapText="1"/>
    </xf>
    <xf numFmtId="0" fontId="17" fillId="0" borderId="0" xfId="0" applyFont="1" applyAlignment="1">
      <alignment wrapText="1"/>
    </xf>
    <xf numFmtId="0" fontId="27" fillId="0" borderId="0" xfId="0" applyFont="1" applyAlignment="1">
      <alignment horizontal="left"/>
    </xf>
    <xf numFmtId="0" fontId="27" fillId="0" borderId="21" xfId="0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3" fontId="0" fillId="0" borderId="22" xfId="0" applyNumberFormat="1" applyFont="1" applyBorder="1" applyAlignment="1">
      <alignment horizontal="right" wrapText="1"/>
    </xf>
    <xf numFmtId="49" fontId="0" fillId="0" borderId="22" xfId="0" applyNumberFormat="1" applyFont="1" applyBorder="1" applyAlignment="1">
      <alignment horizontal="left" wrapText="1"/>
    </xf>
    <xf numFmtId="3" fontId="0" fillId="0" borderId="0" xfId="0" applyNumberFormat="1" applyFont="1" applyAlignment="1">
      <alignment wrapText="1"/>
    </xf>
    <xf numFmtId="3" fontId="0" fillId="0" borderId="0" xfId="0" applyNumberFormat="1" applyFont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22" xfId="0" applyFont="1" applyBorder="1" applyAlignment="1">
      <alignment horizontal="left" wrapText="1"/>
    </xf>
    <xf numFmtId="0" fontId="0" fillId="0" borderId="22" xfId="0" applyFont="1" applyBorder="1" applyAlignment="1">
      <alignment horizontal="left" wrapText="1" indent="2"/>
    </xf>
    <xf numFmtId="0" fontId="0" fillId="0" borderId="22" xfId="0" applyFont="1" applyBorder="1" applyAlignment="1">
      <alignment horizontal="left" wrapText="1" indent="4"/>
    </xf>
    <xf numFmtId="0" fontId="0" fillId="0" borderId="22" xfId="0" applyFont="1" applyBorder="1" applyAlignment="1">
      <alignment horizontal="left" wrapText="1" indent="6"/>
    </xf>
    <xf numFmtId="0" fontId="0" fillId="0" borderId="22" xfId="0" applyFont="1" applyBorder="1" applyAlignment="1">
      <alignment horizontal="left" wrapText="1" indent="8"/>
    </xf>
    <xf numFmtId="0" fontId="0" fillId="0" borderId="22" xfId="0" applyFont="1" applyBorder="1" applyAlignment="1">
      <alignment horizontal="left" wrapText="1" indent="10"/>
    </xf>
    <xf numFmtId="0" fontId="0" fillId="0" borderId="0" xfId="0" applyFont="1" applyBorder="1" applyAlignment="1">
      <alignment wrapText="1"/>
    </xf>
    <xf numFmtId="49" fontId="0" fillId="0" borderId="0" xfId="0" applyNumberFormat="1" applyFont="1" applyBorder="1" applyAlignment="1">
      <alignment horizontal="left" wrapText="1"/>
    </xf>
    <xf numFmtId="3" fontId="0" fillId="0" borderId="0" xfId="0" applyNumberFormat="1" applyFont="1" applyBorder="1" applyAlignment="1">
      <alignment horizontal="right" wrapText="1"/>
    </xf>
    <xf numFmtId="0" fontId="0" fillId="0" borderId="22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3" fontId="4" fillId="0" borderId="0" xfId="0" applyNumberFormat="1" applyFont="1" applyAlignment="1">
      <alignment/>
    </xf>
    <xf numFmtId="3" fontId="0" fillId="0" borderId="0" xfId="0" applyNumberFormat="1" applyFont="1" applyFill="1" applyAlignment="1">
      <alignment wrapText="1"/>
    </xf>
    <xf numFmtId="3" fontId="0" fillId="0" borderId="0" xfId="0" applyNumberFormat="1" applyFont="1" applyFill="1" applyAlignment="1">
      <alignment wrapText="1"/>
    </xf>
    <xf numFmtId="3" fontId="0" fillId="0" borderId="0" xfId="0" applyNumberFormat="1" applyFont="1" applyFill="1" applyAlignment="1">
      <alignment horizontal="center" vertical="top" wrapText="1"/>
    </xf>
    <xf numFmtId="3" fontId="0" fillId="0" borderId="0" xfId="0" applyNumberFormat="1" applyFont="1" applyAlignment="1">
      <alignment wrapText="1"/>
    </xf>
    <xf numFmtId="0" fontId="0" fillId="33" borderId="21" xfId="0" applyFont="1" applyFill="1" applyBorder="1" applyAlignment="1">
      <alignment horizontal="left" wrapText="1"/>
    </xf>
    <xf numFmtId="49" fontId="0" fillId="33" borderId="21" xfId="0" applyNumberFormat="1" applyFont="1" applyFill="1" applyBorder="1" applyAlignment="1">
      <alignment horizontal="left" wrapText="1"/>
    </xf>
    <xf numFmtId="0" fontId="0" fillId="33" borderId="21" xfId="0" applyFont="1" applyFill="1" applyBorder="1" applyAlignment="1">
      <alignment horizontal="left" wrapText="1" indent="1"/>
    </xf>
    <xf numFmtId="0" fontId="0" fillId="33" borderId="21" xfId="0" applyFont="1" applyFill="1" applyBorder="1" applyAlignment="1">
      <alignment horizontal="left" wrapText="1" indent="3"/>
    </xf>
    <xf numFmtId="0" fontId="0" fillId="33" borderId="21" xfId="0" applyFont="1" applyFill="1" applyBorder="1" applyAlignment="1">
      <alignment horizontal="left" wrapText="1" indent="4"/>
    </xf>
    <xf numFmtId="0" fontId="0" fillId="33" borderId="21" xfId="0" applyFont="1" applyFill="1" applyBorder="1" applyAlignment="1">
      <alignment horizontal="left" wrapText="1" indent="6"/>
    </xf>
    <xf numFmtId="0" fontId="0" fillId="0" borderId="22" xfId="0" applyFont="1" applyBorder="1" applyAlignment="1">
      <alignment wrapText="1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0" fillId="0" borderId="0" xfId="0" applyFont="1" applyAlignment="1">
      <alignment vertical="top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2" fillId="0" borderId="25" xfId="0" applyFont="1" applyBorder="1" applyAlignment="1">
      <alignment horizontal="left" wrapText="1" indent="1"/>
    </xf>
    <xf numFmtId="0" fontId="14" fillId="0" borderId="15" xfId="0" applyFont="1" applyBorder="1" applyAlignment="1">
      <alignment horizontal="left" wrapText="1" indent="1"/>
    </xf>
    <xf numFmtId="0" fontId="10" fillId="0" borderId="15" xfId="0" applyFont="1" applyBorder="1" applyAlignment="1">
      <alignment vertical="top" wrapText="1"/>
    </xf>
    <xf numFmtId="0" fontId="12" fillId="0" borderId="26" xfId="0" applyFont="1" applyBorder="1" applyAlignment="1">
      <alignment horizontal="center" vertical="top" wrapText="1"/>
    </xf>
    <xf numFmtId="0" fontId="12" fillId="0" borderId="27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1" fillId="0" borderId="25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0" fontId="11" fillId="0" borderId="28" xfId="0" applyFont="1" applyBorder="1" applyAlignment="1">
      <alignment horizontal="center" wrapText="1"/>
    </xf>
    <xf numFmtId="0" fontId="20" fillId="0" borderId="0" xfId="0" applyFont="1" applyAlignment="1">
      <alignment horizontal="left" wrapText="1"/>
    </xf>
    <xf numFmtId="0" fontId="14" fillId="0" borderId="25" xfId="0" applyFont="1" applyBorder="1" applyAlignment="1">
      <alignment horizontal="left" wrapText="1" indent="1"/>
    </xf>
    <xf numFmtId="0" fontId="23" fillId="0" borderId="25" xfId="0" applyFont="1" applyBorder="1" applyAlignment="1">
      <alignment vertical="top" wrapText="1"/>
    </xf>
    <xf numFmtId="0" fontId="23" fillId="0" borderId="15" xfId="0" applyFont="1" applyBorder="1" applyAlignment="1">
      <alignment vertical="top" wrapText="1"/>
    </xf>
    <xf numFmtId="0" fontId="15" fillId="0" borderId="29" xfId="0" applyFont="1" applyBorder="1" applyAlignment="1">
      <alignment horizontal="left" vertical="center" wrapText="1" indent="1"/>
    </xf>
    <xf numFmtId="0" fontId="0" fillId="0" borderId="20" xfId="0" applyBorder="1" applyAlignment="1">
      <alignment/>
    </xf>
    <xf numFmtId="0" fontId="15" fillId="0" borderId="18" xfId="0" applyFont="1" applyBorder="1" applyAlignment="1">
      <alignment horizontal="justify" vertical="top" wrapText="1"/>
    </xf>
    <xf numFmtId="0" fontId="15" fillId="0" borderId="16" xfId="0" applyFont="1" applyBorder="1" applyAlignment="1">
      <alignment horizontal="justify" vertical="top" wrapText="1"/>
    </xf>
    <xf numFmtId="0" fontId="15" fillId="0" borderId="14" xfId="0" applyFont="1" applyBorder="1" applyAlignment="1">
      <alignment horizontal="justify" vertical="top" wrapText="1"/>
    </xf>
    <xf numFmtId="0" fontId="15" fillId="0" borderId="26" xfId="0" applyFont="1" applyBorder="1" applyAlignment="1">
      <alignment horizontal="left" vertical="top" wrapText="1" indent="1"/>
    </xf>
    <xf numFmtId="0" fontId="15" fillId="0" borderId="17" xfId="0" applyFont="1" applyBorder="1" applyAlignment="1">
      <alignment horizontal="left" vertical="top" wrapText="1" indent="1"/>
    </xf>
    <xf numFmtId="0" fontId="15" fillId="0" borderId="25" xfId="0" applyFont="1" applyBorder="1" applyAlignment="1">
      <alignment horizontal="left" vertical="top" wrapText="1" indent="1"/>
    </xf>
    <xf numFmtId="0" fontId="15" fillId="0" borderId="15" xfId="0" applyFont="1" applyBorder="1" applyAlignment="1">
      <alignment horizontal="left" vertical="top" wrapText="1" indent="1"/>
    </xf>
    <xf numFmtId="0" fontId="15" fillId="0" borderId="29" xfId="0" applyFont="1" applyBorder="1" applyAlignment="1">
      <alignment horizontal="left" vertical="top" wrapText="1" indent="1"/>
    </xf>
    <xf numFmtId="0" fontId="15" fillId="0" borderId="20" xfId="0" applyFont="1" applyBorder="1" applyAlignment="1">
      <alignment horizontal="left" vertical="top" wrapText="1" indent="1"/>
    </xf>
    <xf numFmtId="0" fontId="15" fillId="0" borderId="2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0" fillId="0" borderId="16" xfId="0" applyFont="1" applyBorder="1" applyAlignment="1">
      <alignment vertical="top" wrapText="1"/>
    </xf>
    <xf numFmtId="0" fontId="24" fillId="0" borderId="25" xfId="0" applyFont="1" applyBorder="1" applyAlignment="1">
      <alignment horizontal="left" vertical="top" wrapText="1"/>
    </xf>
    <xf numFmtId="0" fontId="24" fillId="0" borderId="15" xfId="0" applyFont="1" applyBorder="1" applyAlignment="1">
      <alignment horizontal="left" vertical="top" wrapText="1"/>
    </xf>
    <xf numFmtId="0" fontId="15" fillId="0" borderId="0" xfId="0" applyFont="1" applyAlignment="1">
      <alignment vertical="top" wrapText="1"/>
    </xf>
    <xf numFmtId="0" fontId="10" fillId="0" borderId="30" xfId="0" applyFont="1" applyBorder="1" applyAlignment="1">
      <alignment vertical="top" wrapText="1"/>
    </xf>
    <xf numFmtId="0" fontId="11" fillId="0" borderId="25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13" fillId="0" borderId="25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4" fillId="0" borderId="25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0" fontId="16" fillId="0" borderId="29" xfId="0" applyFont="1" applyBorder="1" applyAlignment="1">
      <alignment horizontal="center" vertical="top" wrapText="1"/>
    </xf>
    <xf numFmtId="0" fontId="16" fillId="0" borderId="31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top" wrapText="1"/>
    </xf>
    <xf numFmtId="0" fontId="4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vertical="top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right" vertical="top" wrapText="1"/>
    </xf>
    <xf numFmtId="0" fontId="0" fillId="0" borderId="10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 indent="1"/>
    </xf>
    <xf numFmtId="0" fontId="0" fillId="0" borderId="3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49" fontId="5" fillId="0" borderId="0" xfId="0" applyNumberFormat="1" applyFont="1" applyAlignment="1">
      <alignment horizontal="left" vertical="center" indent="1"/>
    </xf>
    <xf numFmtId="0" fontId="5" fillId="0" borderId="0" xfId="0" applyFont="1" applyAlignment="1">
      <alignment horizontal="left" vertical="center" indent="1"/>
    </xf>
    <xf numFmtId="0" fontId="19" fillId="0" borderId="0" xfId="0" applyFont="1" applyBorder="1" applyAlignment="1">
      <alignment horizontal="center" vertical="top" wrapText="1"/>
    </xf>
    <xf numFmtId="0" fontId="4" fillId="0" borderId="4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view="pageBreakPreview" zoomScaleSheetLayoutView="100" zoomScalePageLayoutView="0" workbookViewId="0" topLeftCell="A1">
      <selection activeCell="B16" sqref="B16:G16"/>
    </sheetView>
  </sheetViews>
  <sheetFormatPr defaultColWidth="9.00390625" defaultRowHeight="12.75"/>
  <cols>
    <col min="1" max="1" width="2.125" style="0" customWidth="1"/>
    <col min="2" max="2" width="40.125" style="0" customWidth="1"/>
    <col min="3" max="3" width="12.00390625" style="0" customWidth="1"/>
    <col min="4" max="4" width="10.125" style="0" customWidth="1"/>
    <col min="5" max="5" width="5.375" style="0" customWidth="1"/>
    <col min="6" max="6" width="12.875" style="0" customWidth="1"/>
    <col min="7" max="7" width="11.75390625" style="0" customWidth="1"/>
  </cols>
  <sheetData>
    <row r="1" spans="2:7" ht="15.75" customHeight="1">
      <c r="B1" s="28"/>
      <c r="C1" s="28"/>
      <c r="D1" s="28"/>
      <c r="E1" s="149" t="s">
        <v>118</v>
      </c>
      <c r="F1" s="149"/>
      <c r="G1" s="149"/>
    </row>
    <row r="2" spans="2:7" ht="15.75" customHeight="1">
      <c r="B2" s="28"/>
      <c r="C2" s="28"/>
      <c r="D2" s="28"/>
      <c r="E2" s="149" t="s">
        <v>119</v>
      </c>
      <c r="F2" s="149"/>
      <c r="G2" s="149"/>
    </row>
    <row r="3" spans="2:7" ht="15.75" customHeight="1">
      <c r="B3" s="28"/>
      <c r="C3" s="28"/>
      <c r="D3" s="28"/>
      <c r="E3" s="149" t="s">
        <v>511</v>
      </c>
      <c r="F3" s="149"/>
      <c r="G3" s="149"/>
    </row>
    <row r="4" spans="2:7" ht="15.75" customHeight="1">
      <c r="B4" s="28"/>
      <c r="C4" s="28"/>
      <c r="D4" s="28"/>
      <c r="E4" s="138" t="s">
        <v>512</v>
      </c>
      <c r="F4" s="138"/>
      <c r="G4" s="138"/>
    </row>
    <row r="5" spans="2:7" ht="15.75" customHeight="1">
      <c r="B5" s="28"/>
      <c r="C5" s="28"/>
      <c r="D5" s="28"/>
      <c r="E5" s="138"/>
      <c r="F5" s="138"/>
      <c r="G5" s="138"/>
    </row>
    <row r="6" spans="2:7" ht="15.75" customHeight="1">
      <c r="B6" s="28"/>
      <c r="C6" s="28"/>
      <c r="D6" s="28"/>
      <c r="E6" s="68"/>
      <c r="F6" s="68"/>
      <c r="G6" s="68"/>
    </row>
    <row r="7" spans="1:7" ht="22.5" customHeight="1" thickBot="1">
      <c r="A7" s="148" t="s">
        <v>55</v>
      </c>
      <c r="B7" s="148"/>
      <c r="C7" s="148"/>
      <c r="D7" s="148"/>
      <c r="E7" s="148"/>
      <c r="F7" s="148"/>
      <c r="G7" s="148"/>
    </row>
    <row r="8" spans="1:7" ht="14.25" customHeight="1" thickTop="1">
      <c r="A8" s="170"/>
      <c r="B8" s="170"/>
      <c r="C8" s="170"/>
      <c r="D8" s="170"/>
      <c r="E8" s="170"/>
      <c r="F8" s="170"/>
      <c r="G8" s="170"/>
    </row>
    <row r="9" spans="1:7" ht="14.25" customHeight="1" thickBot="1">
      <c r="A9" s="134"/>
      <c r="B9" s="134"/>
      <c r="C9" s="134"/>
      <c r="D9" s="134"/>
      <c r="E9" s="134"/>
      <c r="F9" s="134"/>
      <c r="G9" s="134"/>
    </row>
    <row r="10" spans="1:7" ht="12.75">
      <c r="A10" s="141"/>
      <c r="B10" s="142"/>
      <c r="C10" s="143"/>
      <c r="D10" s="143"/>
      <c r="E10" s="143"/>
      <c r="F10" s="143"/>
      <c r="G10" s="144"/>
    </row>
    <row r="11" spans="1:7" ht="18.75" customHeight="1">
      <c r="A11" s="141"/>
      <c r="B11" s="145" t="s">
        <v>510</v>
      </c>
      <c r="C11" s="146"/>
      <c r="D11" s="146"/>
      <c r="E11" s="146"/>
      <c r="F11" s="146"/>
      <c r="G11" s="147"/>
    </row>
    <row r="12" spans="1:7" ht="23.25" customHeight="1">
      <c r="A12" s="141"/>
      <c r="B12" s="171" t="s">
        <v>56</v>
      </c>
      <c r="C12" s="172"/>
      <c r="D12" s="172"/>
      <c r="E12" s="172"/>
      <c r="F12" s="172"/>
      <c r="G12" s="173"/>
    </row>
    <row r="13" spans="1:7" ht="20.25" customHeight="1">
      <c r="A13" s="141"/>
      <c r="B13" s="171" t="s">
        <v>117</v>
      </c>
      <c r="C13" s="172"/>
      <c r="D13" s="172"/>
      <c r="E13" s="172"/>
      <c r="F13" s="172"/>
      <c r="G13" s="173"/>
    </row>
    <row r="14" spans="1:7" ht="18.75" customHeight="1">
      <c r="A14" s="141"/>
      <c r="B14" s="171" t="s">
        <v>57</v>
      </c>
      <c r="C14" s="172"/>
      <c r="D14" s="172"/>
      <c r="E14" s="172"/>
      <c r="F14" s="172"/>
      <c r="G14" s="173"/>
    </row>
    <row r="15" spans="1:7" ht="12.75">
      <c r="A15" s="141"/>
      <c r="B15" s="174"/>
      <c r="C15" s="175"/>
      <c r="D15" s="175"/>
      <c r="E15" s="175"/>
      <c r="F15" s="175"/>
      <c r="G15" s="176"/>
    </row>
    <row r="16" spans="1:7" ht="14.25" customHeight="1">
      <c r="A16" s="141"/>
      <c r="B16" s="177" t="s">
        <v>517</v>
      </c>
      <c r="C16" s="178"/>
      <c r="D16" s="178"/>
      <c r="E16" s="178"/>
      <c r="F16" s="178"/>
      <c r="G16" s="179"/>
    </row>
    <row r="17" spans="1:7" ht="22.5" thickBot="1">
      <c r="A17" s="141"/>
      <c r="B17" s="180" t="s">
        <v>58</v>
      </c>
      <c r="C17" s="181"/>
      <c r="D17" s="181"/>
      <c r="E17" s="181"/>
      <c r="F17" s="181"/>
      <c r="G17" s="182"/>
    </row>
    <row r="18" spans="1:7" ht="15.75">
      <c r="A18" s="134"/>
      <c r="B18" s="134"/>
      <c r="C18" s="134"/>
      <c r="D18" s="134"/>
      <c r="E18" s="134"/>
      <c r="F18" s="134"/>
      <c r="G18" s="134"/>
    </row>
    <row r="19" spans="1:7" ht="20.25" customHeight="1" thickBot="1">
      <c r="A19" s="169" t="s">
        <v>509</v>
      </c>
      <c r="B19" s="169"/>
      <c r="C19" s="169"/>
      <c r="D19" s="169"/>
      <c r="E19" s="169"/>
      <c r="F19" s="169"/>
      <c r="G19" s="169"/>
    </row>
    <row r="20" spans="1:7" ht="42.75" customHeight="1" thickBot="1">
      <c r="A20" s="33"/>
      <c r="B20" s="36" t="s">
        <v>59</v>
      </c>
      <c r="C20" s="135" t="s">
        <v>60</v>
      </c>
      <c r="D20" s="137"/>
      <c r="E20" s="34"/>
      <c r="F20" s="36" t="s">
        <v>61</v>
      </c>
      <c r="G20" s="35" t="s">
        <v>62</v>
      </c>
    </row>
    <row r="21" spans="1:7" ht="43.5" customHeight="1">
      <c r="A21" s="141"/>
      <c r="B21" s="155" t="s">
        <v>63</v>
      </c>
      <c r="C21" s="158" t="s">
        <v>83</v>
      </c>
      <c r="D21" s="159"/>
      <c r="E21" s="166"/>
      <c r="F21" s="164" t="s">
        <v>47</v>
      </c>
      <c r="G21" s="165"/>
    </row>
    <row r="22" spans="1:7" ht="42.75" customHeight="1">
      <c r="A22" s="141"/>
      <c r="B22" s="156"/>
      <c r="C22" s="160"/>
      <c r="D22" s="161"/>
      <c r="E22" s="166"/>
      <c r="F22" s="150" t="s">
        <v>64</v>
      </c>
      <c r="G22" s="140"/>
    </row>
    <row r="23" spans="1:7" ht="17.25" customHeight="1">
      <c r="A23" s="141"/>
      <c r="B23" s="156"/>
      <c r="C23" s="160"/>
      <c r="D23" s="161"/>
      <c r="E23" s="166"/>
      <c r="F23" s="139"/>
      <c r="G23" s="140"/>
    </row>
    <row r="24" spans="1:7" ht="23.25" customHeight="1">
      <c r="A24" s="141"/>
      <c r="B24" s="156"/>
      <c r="C24" s="160"/>
      <c r="D24" s="161"/>
      <c r="E24" s="166"/>
      <c r="F24" s="151" t="s">
        <v>513</v>
      </c>
      <c r="G24" s="152"/>
    </row>
    <row r="25" spans="1:7" ht="83.25" customHeight="1">
      <c r="A25" s="141"/>
      <c r="B25" s="156"/>
      <c r="C25" s="160"/>
      <c r="D25" s="161"/>
      <c r="E25" s="166"/>
      <c r="F25" s="167" t="s">
        <v>514</v>
      </c>
      <c r="G25" s="168"/>
    </row>
    <row r="26" spans="1:7" ht="33" customHeight="1" thickBot="1">
      <c r="A26" s="141"/>
      <c r="B26" s="157"/>
      <c r="C26" s="162"/>
      <c r="D26" s="163"/>
      <c r="E26" s="166"/>
      <c r="F26" s="153" t="s">
        <v>82</v>
      </c>
      <c r="G26" s="154"/>
    </row>
    <row r="27" spans="1:7" ht="15.75">
      <c r="A27" s="134"/>
      <c r="B27" s="134"/>
      <c r="C27" s="134"/>
      <c r="D27" s="134"/>
      <c r="E27" s="134"/>
      <c r="F27" s="134"/>
      <c r="G27" s="134"/>
    </row>
    <row r="28" spans="1:7" ht="16.5" thickBot="1">
      <c r="A28" s="134"/>
      <c r="B28" s="134"/>
      <c r="C28" s="134"/>
      <c r="D28" s="134"/>
      <c r="E28" s="134"/>
      <c r="F28" s="134"/>
      <c r="G28" s="134"/>
    </row>
    <row r="29" spans="1:7" ht="30" customHeight="1" thickBot="1">
      <c r="A29" s="30"/>
      <c r="B29" s="31"/>
      <c r="C29" s="37" t="s">
        <v>65</v>
      </c>
      <c r="D29" s="135" t="s">
        <v>66</v>
      </c>
      <c r="E29" s="136"/>
      <c r="F29" s="136"/>
      <c r="G29" s="137"/>
    </row>
    <row r="30" spans="1:7" ht="32.25" customHeight="1" thickBot="1">
      <c r="A30" s="29"/>
      <c r="B30" s="32" t="s">
        <v>67</v>
      </c>
      <c r="C30" s="79">
        <v>77</v>
      </c>
      <c r="D30" s="131" t="s">
        <v>120</v>
      </c>
      <c r="E30" s="132"/>
      <c r="F30" s="132"/>
      <c r="G30" s="133"/>
    </row>
    <row r="31" spans="1:7" ht="27.75" customHeight="1" thickBot="1">
      <c r="A31" s="29"/>
      <c r="B31" s="32" t="s">
        <v>68</v>
      </c>
      <c r="C31" s="79">
        <v>10523612</v>
      </c>
      <c r="D31" s="131" t="s">
        <v>121</v>
      </c>
      <c r="E31" s="132"/>
      <c r="F31" s="132"/>
      <c r="G31" s="133"/>
    </row>
  </sheetData>
  <sheetProtection/>
  <mergeCells count="35">
    <mergeCell ref="A19:G19"/>
    <mergeCell ref="A8:G8"/>
    <mergeCell ref="A18:G18"/>
    <mergeCell ref="B13:G13"/>
    <mergeCell ref="B14:G14"/>
    <mergeCell ref="B15:G15"/>
    <mergeCell ref="B16:G16"/>
    <mergeCell ref="B12:G12"/>
    <mergeCell ref="B17:G17"/>
    <mergeCell ref="B21:B26"/>
    <mergeCell ref="C21:D26"/>
    <mergeCell ref="F21:G21"/>
    <mergeCell ref="E21:E26"/>
    <mergeCell ref="F25:G25"/>
    <mergeCell ref="C20:D20"/>
    <mergeCell ref="E1:G1"/>
    <mergeCell ref="E2:G2"/>
    <mergeCell ref="E3:G3"/>
    <mergeCell ref="E4:G4"/>
    <mergeCell ref="D30:G30"/>
    <mergeCell ref="A27:G27"/>
    <mergeCell ref="F22:G22"/>
    <mergeCell ref="F24:G24"/>
    <mergeCell ref="F26:G26"/>
    <mergeCell ref="A21:A26"/>
    <mergeCell ref="D31:G31"/>
    <mergeCell ref="A28:G28"/>
    <mergeCell ref="D29:G29"/>
    <mergeCell ref="E5:G5"/>
    <mergeCell ref="F23:G23"/>
    <mergeCell ref="A9:G9"/>
    <mergeCell ref="A10:A17"/>
    <mergeCell ref="B10:G10"/>
    <mergeCell ref="B11:G11"/>
    <mergeCell ref="A7:G7"/>
  </mergeCells>
  <printOptions/>
  <pageMargins left="0.63" right="0.31" top="0.45" bottom="0.61" header="0.31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14" ht="12.75">
      <c r="A1">
        <v>2010</v>
      </c>
      <c r="B1">
        <v>577641473</v>
      </c>
      <c r="C1">
        <v>511630333</v>
      </c>
      <c r="D1">
        <v>66011140</v>
      </c>
      <c r="E1">
        <v>511043410</v>
      </c>
      <c r="F1">
        <v>105913653</v>
      </c>
      <c r="G1">
        <v>41571993</v>
      </c>
      <c r="H1">
        <v>248299715</v>
      </c>
      <c r="I1">
        <v>22491053</v>
      </c>
      <c r="J1">
        <v>577514</v>
      </c>
      <c r="K1">
        <v>134338989</v>
      </c>
      <c r="L1">
        <v>37363608</v>
      </c>
      <c r="M1">
        <v>27892565</v>
      </c>
      <c r="N1">
        <v>1341890</v>
      </c>
    </row>
    <row r="2" spans="1:14" ht="12.75">
      <c r="A2">
        <v>2020</v>
      </c>
      <c r="B2">
        <v>167590250</v>
      </c>
      <c r="C2">
        <v>159924476</v>
      </c>
      <c r="D2">
        <v>7665774</v>
      </c>
      <c r="E2">
        <v>154403131</v>
      </c>
      <c r="F2">
        <v>33861850</v>
      </c>
      <c r="G2">
        <v>14843240</v>
      </c>
      <c r="H2">
        <v>78666023</v>
      </c>
      <c r="I2">
        <v>6641087</v>
      </c>
      <c r="J2">
        <v>5020</v>
      </c>
      <c r="K2">
        <v>35234171</v>
      </c>
      <c r="L2">
        <v>7850294</v>
      </c>
      <c r="M2">
        <v>5324225</v>
      </c>
      <c r="N2">
        <v>12600</v>
      </c>
    </row>
    <row r="3" spans="1:14" ht="12.75">
      <c r="A3">
        <v>2030</v>
      </c>
      <c r="B3">
        <v>1351</v>
      </c>
      <c r="C3">
        <v>445</v>
      </c>
      <c r="D3">
        <v>906</v>
      </c>
      <c r="E3">
        <v>1268</v>
      </c>
      <c r="F3">
        <v>608</v>
      </c>
      <c r="G3">
        <v>207</v>
      </c>
      <c r="H3">
        <v>525</v>
      </c>
      <c r="I3">
        <v>11</v>
      </c>
      <c r="J3">
        <v>0</v>
      </c>
      <c r="K3">
        <v>124</v>
      </c>
      <c r="L3">
        <v>71</v>
      </c>
      <c r="M3">
        <v>12</v>
      </c>
      <c r="N3">
        <v>0</v>
      </c>
    </row>
    <row r="4" spans="1:14" ht="12.75">
      <c r="A4">
        <v>2040</v>
      </c>
      <c r="B4">
        <v>917854</v>
      </c>
      <c r="C4">
        <v>915978</v>
      </c>
      <c r="D4">
        <v>1876</v>
      </c>
      <c r="E4">
        <v>857792</v>
      </c>
      <c r="F4">
        <v>158090</v>
      </c>
      <c r="G4">
        <v>119443</v>
      </c>
      <c r="H4">
        <v>555224</v>
      </c>
      <c r="I4">
        <v>41075</v>
      </c>
      <c r="J4">
        <v>3</v>
      </c>
      <c r="K4">
        <v>103403</v>
      </c>
      <c r="L4">
        <v>44558</v>
      </c>
      <c r="M4">
        <v>15489</v>
      </c>
      <c r="N4">
        <v>15</v>
      </c>
    </row>
    <row r="5" spans="1:14" ht="12.75">
      <c r="A5">
        <v>2050</v>
      </c>
      <c r="B5">
        <v>1121490</v>
      </c>
      <c r="C5">
        <v>1097100</v>
      </c>
      <c r="D5">
        <v>24390</v>
      </c>
      <c r="E5">
        <v>772348</v>
      </c>
      <c r="F5">
        <v>733081</v>
      </c>
      <c r="G5">
        <v>0</v>
      </c>
      <c r="H5">
        <v>0</v>
      </c>
      <c r="I5">
        <v>474</v>
      </c>
      <c r="J5">
        <v>0</v>
      </c>
      <c r="K5">
        <v>38793</v>
      </c>
      <c r="L5">
        <v>157718</v>
      </c>
      <c r="M5">
        <v>191424</v>
      </c>
      <c r="N5">
        <v>0</v>
      </c>
    </row>
    <row r="6" spans="1:14" ht="12.75">
      <c r="A6">
        <v>2060</v>
      </c>
      <c r="B6">
        <v>301695</v>
      </c>
      <c r="C6">
        <v>127049</v>
      </c>
      <c r="D6">
        <v>174646</v>
      </c>
      <c r="E6">
        <v>258574</v>
      </c>
      <c r="F6">
        <v>188365</v>
      </c>
      <c r="G6">
        <v>954</v>
      </c>
      <c r="H6">
        <v>32750</v>
      </c>
      <c r="I6">
        <v>3</v>
      </c>
      <c r="J6">
        <v>0</v>
      </c>
      <c r="K6">
        <v>37456</v>
      </c>
      <c r="L6">
        <v>33891</v>
      </c>
      <c r="M6">
        <v>9230</v>
      </c>
      <c r="N6">
        <v>0</v>
      </c>
    </row>
    <row r="7" spans="1:14" ht="12.75">
      <c r="A7">
        <v>2070</v>
      </c>
      <c r="B7">
        <v>12931</v>
      </c>
      <c r="C7">
        <v>8872</v>
      </c>
      <c r="D7">
        <v>4059</v>
      </c>
      <c r="E7">
        <v>11608</v>
      </c>
      <c r="F7">
        <v>2785</v>
      </c>
      <c r="G7">
        <v>2089</v>
      </c>
      <c r="H7">
        <v>7593</v>
      </c>
      <c r="I7">
        <v>475</v>
      </c>
      <c r="J7">
        <v>73</v>
      </c>
      <c r="K7">
        <v>755</v>
      </c>
      <c r="L7">
        <v>373</v>
      </c>
      <c r="M7">
        <v>950</v>
      </c>
      <c r="N7">
        <v>0</v>
      </c>
    </row>
    <row r="8" spans="1:14" ht="12.75">
      <c r="A8">
        <v>2080</v>
      </c>
      <c r="B8">
        <v>1056</v>
      </c>
      <c r="C8">
        <v>1056</v>
      </c>
      <c r="D8">
        <v>0</v>
      </c>
      <c r="E8">
        <v>1056</v>
      </c>
      <c r="F8">
        <v>0</v>
      </c>
      <c r="G8">
        <v>0</v>
      </c>
      <c r="H8">
        <v>0</v>
      </c>
      <c r="I8">
        <v>0</v>
      </c>
      <c r="J8">
        <v>0</v>
      </c>
      <c r="K8">
        <v>1056</v>
      </c>
      <c r="L8">
        <v>0</v>
      </c>
      <c r="M8">
        <v>0</v>
      </c>
      <c r="N8">
        <v>0</v>
      </c>
    </row>
    <row r="9" spans="1:14" ht="12.75">
      <c r="A9">
        <v>2090</v>
      </c>
      <c r="B9">
        <v>123212210</v>
      </c>
      <c r="C9">
        <v>117207387</v>
      </c>
      <c r="D9">
        <v>6004823</v>
      </c>
      <c r="E9">
        <v>113578471</v>
      </c>
      <c r="F9">
        <v>25187871</v>
      </c>
      <c r="G9">
        <v>11668992</v>
      </c>
      <c r="H9">
        <v>65171279</v>
      </c>
      <c r="I9">
        <v>6213658</v>
      </c>
      <c r="J9">
        <v>3546</v>
      </c>
      <c r="K9">
        <v>17005663</v>
      </c>
      <c r="L9">
        <v>5573607</v>
      </c>
      <c r="M9">
        <v>4049112</v>
      </c>
      <c r="N9">
        <v>11020</v>
      </c>
    </row>
    <row r="10" spans="1:14" ht="12.75">
      <c r="A10">
        <v>2091</v>
      </c>
      <c r="B10">
        <v>21296469</v>
      </c>
      <c r="C10">
        <v>20215648</v>
      </c>
      <c r="D10">
        <v>1080821</v>
      </c>
      <c r="E10">
        <v>19097265</v>
      </c>
      <c r="F10">
        <v>6608775</v>
      </c>
      <c r="G10">
        <v>2792821</v>
      </c>
      <c r="H10">
        <v>10031446</v>
      </c>
      <c r="I10">
        <v>189764</v>
      </c>
      <c r="J10">
        <v>513</v>
      </c>
      <c r="K10">
        <v>2267280</v>
      </c>
      <c r="L10">
        <v>1574514</v>
      </c>
      <c r="M10">
        <v>623898</v>
      </c>
      <c r="N10">
        <v>792</v>
      </c>
    </row>
    <row r="11" spans="1:14" ht="12.75">
      <c r="A11">
        <v>2100</v>
      </c>
      <c r="B11">
        <v>123679</v>
      </c>
      <c r="C11">
        <v>118147</v>
      </c>
      <c r="D11">
        <v>5532</v>
      </c>
      <c r="E11">
        <v>116049</v>
      </c>
      <c r="F11">
        <v>79929</v>
      </c>
      <c r="G11">
        <v>23681</v>
      </c>
      <c r="H11">
        <v>12926</v>
      </c>
      <c r="I11">
        <v>2530</v>
      </c>
      <c r="J11">
        <v>0</v>
      </c>
      <c r="K11">
        <v>20664</v>
      </c>
      <c r="L11">
        <v>2628</v>
      </c>
      <c r="M11">
        <v>4956</v>
      </c>
      <c r="N11">
        <v>46</v>
      </c>
    </row>
    <row r="12" spans="1:14" ht="12.75">
      <c r="A12">
        <v>2110</v>
      </c>
      <c r="B12">
        <v>114102</v>
      </c>
      <c r="C12">
        <v>108717</v>
      </c>
      <c r="D12">
        <v>5385</v>
      </c>
      <c r="E12">
        <v>107155</v>
      </c>
      <c r="F12">
        <v>77297</v>
      </c>
      <c r="G12">
        <v>22721</v>
      </c>
      <c r="H12">
        <v>8088</v>
      </c>
      <c r="I12">
        <v>2526</v>
      </c>
      <c r="J12">
        <v>0</v>
      </c>
      <c r="K12">
        <v>19244</v>
      </c>
      <c r="L12">
        <v>2190</v>
      </c>
      <c r="M12">
        <v>4737</v>
      </c>
      <c r="N12">
        <v>20</v>
      </c>
    </row>
    <row r="13" spans="1:14" ht="12.75">
      <c r="A13">
        <v>2120</v>
      </c>
      <c r="B13">
        <v>9577</v>
      </c>
      <c r="C13">
        <v>9430</v>
      </c>
      <c r="D13">
        <v>147</v>
      </c>
      <c r="E13">
        <v>8894</v>
      </c>
      <c r="F13">
        <v>2632</v>
      </c>
      <c r="G13">
        <v>960</v>
      </c>
      <c r="H13">
        <v>4838</v>
      </c>
      <c r="I13">
        <v>4</v>
      </c>
      <c r="J13">
        <v>0</v>
      </c>
      <c r="K13">
        <v>1420</v>
      </c>
      <c r="L13">
        <v>438</v>
      </c>
      <c r="M13">
        <v>219</v>
      </c>
      <c r="N13">
        <v>26</v>
      </c>
    </row>
    <row r="14" spans="1:14" ht="12.75">
      <c r="A14">
        <v>2130</v>
      </c>
      <c r="B14">
        <v>2794009</v>
      </c>
      <c r="C14">
        <v>2626354</v>
      </c>
      <c r="D14">
        <v>167655</v>
      </c>
      <c r="E14">
        <v>2339952</v>
      </c>
      <c r="F14">
        <v>251068</v>
      </c>
      <c r="G14">
        <v>122413</v>
      </c>
      <c r="H14">
        <v>1662390</v>
      </c>
      <c r="I14">
        <v>130087</v>
      </c>
      <c r="J14">
        <v>804</v>
      </c>
      <c r="K14">
        <v>296407</v>
      </c>
      <c r="L14">
        <v>117576</v>
      </c>
      <c r="M14">
        <v>335791</v>
      </c>
      <c r="N14">
        <v>690</v>
      </c>
    </row>
    <row r="15" spans="1:14" ht="12.75">
      <c r="A15">
        <v>2140</v>
      </c>
      <c r="B15">
        <v>1758745</v>
      </c>
      <c r="C15">
        <v>1748898</v>
      </c>
      <c r="D15">
        <v>9847</v>
      </c>
      <c r="E15">
        <v>1758745</v>
      </c>
      <c r="F15">
        <v>0</v>
      </c>
      <c r="G15">
        <v>0</v>
      </c>
      <c r="H15">
        <v>0</v>
      </c>
      <c r="I15">
        <v>0</v>
      </c>
      <c r="J15">
        <v>0</v>
      </c>
      <c r="K15">
        <v>1758745</v>
      </c>
      <c r="L15">
        <v>0</v>
      </c>
      <c r="M15">
        <v>0</v>
      </c>
      <c r="N15">
        <v>0</v>
      </c>
    </row>
    <row r="16" spans="1:14" ht="12.75">
      <c r="A16">
        <v>2141</v>
      </c>
      <c r="B16">
        <v>1230386</v>
      </c>
      <c r="C16">
        <v>1182159</v>
      </c>
      <c r="D16">
        <v>48227</v>
      </c>
      <c r="E16">
        <v>1190645</v>
      </c>
      <c r="F16">
        <v>120298</v>
      </c>
      <c r="G16">
        <v>73253</v>
      </c>
      <c r="H16">
        <v>1008829</v>
      </c>
      <c r="I16">
        <v>17971</v>
      </c>
      <c r="J16">
        <v>31</v>
      </c>
      <c r="K16">
        <v>43547</v>
      </c>
      <c r="L16">
        <v>22468</v>
      </c>
      <c r="M16">
        <v>17273</v>
      </c>
      <c r="N16">
        <v>0</v>
      </c>
    </row>
    <row r="17" spans="1:14" ht="12.75">
      <c r="A17">
        <v>2150</v>
      </c>
      <c r="B17">
        <v>49</v>
      </c>
      <c r="C17">
        <v>49</v>
      </c>
      <c r="D17">
        <v>0</v>
      </c>
      <c r="E17">
        <v>49</v>
      </c>
      <c r="F17">
        <v>0</v>
      </c>
      <c r="G17">
        <v>0</v>
      </c>
      <c r="H17">
        <v>0</v>
      </c>
      <c r="I17">
        <v>0</v>
      </c>
      <c r="J17">
        <v>0</v>
      </c>
      <c r="K17">
        <v>49</v>
      </c>
      <c r="L17">
        <v>0</v>
      </c>
      <c r="M17">
        <v>0</v>
      </c>
      <c r="N17">
        <v>0</v>
      </c>
    </row>
    <row r="18" spans="1:14" ht="12.75">
      <c r="A18">
        <v>2160</v>
      </c>
      <c r="B18">
        <v>3751319</v>
      </c>
      <c r="C18">
        <v>3723576</v>
      </c>
      <c r="D18">
        <v>27743</v>
      </c>
      <c r="E18">
        <v>3702354</v>
      </c>
      <c r="F18">
        <v>51351</v>
      </c>
      <c r="G18">
        <v>29</v>
      </c>
      <c r="H18">
        <v>19</v>
      </c>
      <c r="I18">
        <v>18957</v>
      </c>
      <c r="J18">
        <v>0</v>
      </c>
      <c r="K18">
        <v>3632027</v>
      </c>
      <c r="L18">
        <v>36661</v>
      </c>
      <c r="M18">
        <v>12304</v>
      </c>
      <c r="N18">
        <v>0</v>
      </c>
    </row>
    <row r="19" spans="1:14" ht="12.75">
      <c r="A19">
        <v>2170</v>
      </c>
      <c r="B19">
        <v>637345</v>
      </c>
      <c r="C19">
        <v>624648</v>
      </c>
      <c r="D19">
        <v>12697</v>
      </c>
      <c r="E19">
        <v>443913</v>
      </c>
      <c r="F19">
        <v>203211</v>
      </c>
      <c r="G19">
        <v>0</v>
      </c>
      <c r="H19">
        <v>567</v>
      </c>
      <c r="I19">
        <v>14735</v>
      </c>
      <c r="J19">
        <v>0</v>
      </c>
      <c r="K19">
        <v>225400</v>
      </c>
      <c r="L19">
        <v>154907</v>
      </c>
      <c r="M19">
        <v>38516</v>
      </c>
      <c r="N19">
        <v>9</v>
      </c>
    </row>
    <row r="20" spans="1:14" ht="12.75">
      <c r="A20">
        <v>2180</v>
      </c>
      <c r="B20">
        <v>10429662</v>
      </c>
      <c r="C20">
        <v>10327110</v>
      </c>
      <c r="D20">
        <v>102552</v>
      </c>
      <c r="E20">
        <v>10273042</v>
      </c>
      <c r="F20">
        <v>276418</v>
      </c>
      <c r="G20">
        <v>39358</v>
      </c>
      <c r="H20">
        <v>182475</v>
      </c>
      <c r="I20">
        <v>11347</v>
      </c>
      <c r="J20">
        <v>50</v>
      </c>
      <c r="K20">
        <v>9802802</v>
      </c>
      <c r="L20">
        <v>131322</v>
      </c>
      <c r="M20">
        <v>25270</v>
      </c>
      <c r="N20">
        <v>28</v>
      </c>
    </row>
    <row r="21" spans="1:14" ht="12.75">
      <c r="A21">
        <v>2190</v>
      </c>
      <c r="B21">
        <v>146204219</v>
      </c>
      <c r="C21">
        <v>130601956</v>
      </c>
      <c r="D21">
        <v>15602263</v>
      </c>
      <c r="E21">
        <v>127996256</v>
      </c>
      <c r="F21">
        <v>22238812</v>
      </c>
      <c r="G21">
        <v>9661162</v>
      </c>
      <c r="H21">
        <v>66044363</v>
      </c>
      <c r="I21">
        <v>6148276</v>
      </c>
      <c r="J21">
        <v>216385</v>
      </c>
      <c r="K21">
        <v>33564805</v>
      </c>
      <c r="L21">
        <v>10548533</v>
      </c>
      <c r="M21">
        <v>7564456</v>
      </c>
      <c r="N21">
        <v>94974</v>
      </c>
    </row>
    <row r="22" spans="1:14" ht="12.75">
      <c r="A22">
        <v>2200</v>
      </c>
      <c r="B22">
        <v>17064502</v>
      </c>
      <c r="C22">
        <v>15891621</v>
      </c>
      <c r="D22">
        <v>1172881</v>
      </c>
      <c r="E22">
        <v>15202407</v>
      </c>
      <c r="F22">
        <v>1615332</v>
      </c>
      <c r="G22">
        <v>852735</v>
      </c>
      <c r="H22">
        <v>7289098</v>
      </c>
      <c r="I22">
        <v>982227</v>
      </c>
      <c r="J22">
        <v>12080</v>
      </c>
      <c r="K22">
        <v>5315750</v>
      </c>
      <c r="L22">
        <v>1045788</v>
      </c>
      <c r="M22">
        <v>811212</v>
      </c>
      <c r="N22">
        <v>5095</v>
      </c>
    </row>
    <row r="23" spans="1:14" ht="12.75">
      <c r="A23">
        <v>2210</v>
      </c>
      <c r="B23">
        <v>88235705</v>
      </c>
      <c r="C23">
        <v>79361223</v>
      </c>
      <c r="D23">
        <v>8874482</v>
      </c>
      <c r="E23">
        <v>75865848</v>
      </c>
      <c r="F23">
        <v>12552240</v>
      </c>
      <c r="G23">
        <v>5594051</v>
      </c>
      <c r="H23">
        <v>40336070</v>
      </c>
      <c r="I23">
        <v>2689110</v>
      </c>
      <c r="J23">
        <v>15643</v>
      </c>
      <c r="K23">
        <v>20288428</v>
      </c>
      <c r="L23">
        <v>7422612</v>
      </c>
      <c r="M23">
        <v>4899856</v>
      </c>
      <c r="N23">
        <v>47389</v>
      </c>
    </row>
    <row r="24" spans="1:14" ht="12.75">
      <c r="A24">
        <v>2220</v>
      </c>
      <c r="B24">
        <v>11004069</v>
      </c>
      <c r="C24">
        <v>10896607</v>
      </c>
      <c r="D24">
        <v>107462</v>
      </c>
      <c r="E24">
        <v>9470906</v>
      </c>
      <c r="F24">
        <v>856013</v>
      </c>
      <c r="G24">
        <v>425801</v>
      </c>
      <c r="H24">
        <v>5251172</v>
      </c>
      <c r="I24">
        <v>725787</v>
      </c>
      <c r="J24">
        <v>3650</v>
      </c>
      <c r="K24">
        <v>2637934</v>
      </c>
      <c r="L24">
        <v>842838</v>
      </c>
      <c r="M24">
        <v>678956</v>
      </c>
      <c r="N24">
        <v>11369</v>
      </c>
    </row>
    <row r="25" spans="1:14" ht="12.75">
      <c r="A25">
        <v>2230</v>
      </c>
      <c r="B25">
        <v>2756529</v>
      </c>
      <c r="C25">
        <v>2708139</v>
      </c>
      <c r="D25">
        <v>48390</v>
      </c>
      <c r="E25">
        <v>2390309</v>
      </c>
      <c r="F25">
        <v>176091</v>
      </c>
      <c r="G25">
        <v>80466</v>
      </c>
      <c r="H25">
        <v>1200752</v>
      </c>
      <c r="I25">
        <v>238101</v>
      </c>
      <c r="J25">
        <v>289</v>
      </c>
      <c r="K25">
        <v>775365</v>
      </c>
      <c r="L25">
        <v>198392</v>
      </c>
      <c r="M25">
        <v>165629</v>
      </c>
      <c r="N25">
        <v>2199</v>
      </c>
    </row>
    <row r="26" spans="1:14" ht="12.75">
      <c r="A26">
        <v>2240</v>
      </c>
      <c r="B26">
        <v>8132747</v>
      </c>
      <c r="C26">
        <v>8076450</v>
      </c>
      <c r="D26">
        <v>56297</v>
      </c>
      <c r="E26">
        <v>6996910</v>
      </c>
      <c r="F26">
        <v>672077</v>
      </c>
      <c r="G26">
        <v>341681</v>
      </c>
      <c r="H26">
        <v>3991992</v>
      </c>
      <c r="I26">
        <v>485854</v>
      </c>
      <c r="J26">
        <v>3351</v>
      </c>
      <c r="K26">
        <v>1846987</v>
      </c>
      <c r="L26">
        <v>632448</v>
      </c>
      <c r="M26">
        <v>494656</v>
      </c>
      <c r="N26">
        <v>8733</v>
      </c>
    </row>
    <row r="27" spans="1:14" ht="12.75">
      <c r="A27">
        <v>2250</v>
      </c>
      <c r="B27">
        <v>29899943</v>
      </c>
      <c r="C27">
        <v>24452505</v>
      </c>
      <c r="D27">
        <v>5447438</v>
      </c>
      <c r="E27">
        <v>27457095</v>
      </c>
      <c r="F27">
        <v>7215227</v>
      </c>
      <c r="G27">
        <v>2788575</v>
      </c>
      <c r="H27">
        <v>13168023</v>
      </c>
      <c r="I27">
        <v>1751152</v>
      </c>
      <c r="J27">
        <v>185012</v>
      </c>
      <c r="K27">
        <v>5322693</v>
      </c>
      <c r="L27">
        <v>1237295</v>
      </c>
      <c r="M27">
        <v>1174432</v>
      </c>
      <c r="N27">
        <v>31121</v>
      </c>
    </row>
    <row r="28" spans="1:14" ht="12.75">
      <c r="A28">
        <v>2260</v>
      </c>
      <c r="B28">
        <v>76649724</v>
      </c>
      <c r="C28">
        <v>67142464</v>
      </c>
      <c r="D28">
        <v>9507260</v>
      </c>
      <c r="E28">
        <v>65795589</v>
      </c>
      <c r="F28">
        <v>12726412</v>
      </c>
      <c r="G28">
        <v>5375903</v>
      </c>
      <c r="H28">
        <v>34595166</v>
      </c>
      <c r="I28">
        <v>2343590</v>
      </c>
      <c r="J28">
        <v>13145</v>
      </c>
      <c r="K28">
        <v>16130421</v>
      </c>
      <c r="L28">
        <v>6546847</v>
      </c>
      <c r="M28">
        <v>4255854</v>
      </c>
      <c r="N28">
        <v>51434</v>
      </c>
    </row>
    <row r="29" spans="1:14" ht="12.75">
      <c r="A29">
        <v>2270</v>
      </c>
      <c r="B29">
        <v>11734660</v>
      </c>
      <c r="C29">
        <v>7398563</v>
      </c>
      <c r="D29">
        <v>4336097</v>
      </c>
      <c r="E29">
        <v>9917335</v>
      </c>
      <c r="F29">
        <v>3612539</v>
      </c>
      <c r="G29">
        <v>1411894</v>
      </c>
      <c r="H29">
        <v>4047749</v>
      </c>
      <c r="I29">
        <v>116770</v>
      </c>
      <c r="J29">
        <v>1090</v>
      </c>
      <c r="K29">
        <v>2140277</v>
      </c>
      <c r="L29">
        <v>1139259</v>
      </c>
      <c r="M29">
        <v>658877</v>
      </c>
      <c r="N29">
        <v>19189</v>
      </c>
    </row>
    <row r="30" spans="1:14" ht="12.75">
      <c r="A30">
        <v>2300</v>
      </c>
      <c r="B30">
        <v>1304627750</v>
      </c>
      <c r="C30">
        <v>1178126960</v>
      </c>
      <c r="D30">
        <v>126500790</v>
      </c>
      <c r="E30">
        <v>1161058376</v>
      </c>
      <c r="F30">
        <v>235382025</v>
      </c>
      <c r="G30">
        <v>97814422</v>
      </c>
      <c r="H30">
        <v>581569072</v>
      </c>
      <c r="I30">
        <v>51256624</v>
      </c>
      <c r="J30">
        <v>1038199</v>
      </c>
      <c r="K30">
        <v>292850655</v>
      </c>
      <c r="L30">
        <v>82680836</v>
      </c>
      <c r="M30">
        <v>59249899</v>
      </c>
      <c r="N30">
        <v>1638639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>
        <v>2400</v>
      </c>
      <c r="B1">
        <v>7039888</v>
      </c>
    </row>
    <row r="2" spans="1:2" ht="12.75">
      <c r="A2">
        <v>2410</v>
      </c>
      <c r="B2">
        <v>1130387</v>
      </c>
    </row>
    <row r="3" spans="1:2" ht="12.75">
      <c r="A3">
        <v>2420</v>
      </c>
      <c r="B3">
        <v>15577865</v>
      </c>
    </row>
    <row r="4" spans="1:2" ht="12.75">
      <c r="A4">
        <v>2430</v>
      </c>
      <c r="B4">
        <v>7024861</v>
      </c>
    </row>
    <row r="5" spans="1:2" ht="12.75">
      <c r="A5">
        <v>2440</v>
      </c>
      <c r="B5">
        <v>83617</v>
      </c>
    </row>
    <row r="6" spans="1:2" ht="12.75">
      <c r="A6">
        <v>2450</v>
      </c>
      <c r="B6">
        <v>8008</v>
      </c>
    </row>
    <row r="7" spans="1:2" ht="12.75">
      <c r="A7">
        <v>2460</v>
      </c>
      <c r="B7">
        <v>65224799</v>
      </c>
    </row>
    <row r="8" spans="1:2" ht="12.75">
      <c r="A8">
        <v>2470</v>
      </c>
      <c r="B8">
        <v>36294865</v>
      </c>
    </row>
    <row r="9" spans="1:2" ht="12.75">
      <c r="A9">
        <v>2480</v>
      </c>
      <c r="B9">
        <v>2517186</v>
      </c>
    </row>
    <row r="10" spans="1:2" ht="12.75">
      <c r="A10">
        <v>2490</v>
      </c>
      <c r="B10">
        <v>812857</v>
      </c>
    </row>
    <row r="11" spans="1:2" ht="12.75">
      <c r="A11">
        <v>2500</v>
      </c>
      <c r="B11">
        <v>8265573</v>
      </c>
    </row>
    <row r="12" spans="1:2" ht="12.75">
      <c r="A12">
        <v>2510</v>
      </c>
      <c r="B12">
        <v>4049111</v>
      </c>
    </row>
    <row r="13" spans="1:2" ht="12.75">
      <c r="A13">
        <v>2520</v>
      </c>
      <c r="B13">
        <v>3435492</v>
      </c>
    </row>
    <row r="14" spans="1:2" ht="12.75">
      <c r="A14">
        <v>2530</v>
      </c>
      <c r="B14">
        <v>5496242</v>
      </c>
    </row>
    <row r="15" spans="1:2" ht="12.75">
      <c r="A15">
        <v>2540</v>
      </c>
      <c r="B15">
        <v>3541822</v>
      </c>
    </row>
    <row r="16" spans="1:2" ht="12.75">
      <c r="A16">
        <v>2600</v>
      </c>
      <c r="B16">
        <v>75763911</v>
      </c>
    </row>
    <row r="17" spans="1:2" ht="12.75">
      <c r="A17">
        <v>2610</v>
      </c>
      <c r="B17">
        <v>6290259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14" ht="12.75">
      <c r="A1">
        <v>3010</v>
      </c>
      <c r="B1">
        <v>21020986</v>
      </c>
      <c r="C1">
        <v>3469475</v>
      </c>
      <c r="D1">
        <v>7820870</v>
      </c>
      <c r="E1">
        <v>373205</v>
      </c>
      <c r="F1">
        <v>564758</v>
      </c>
      <c r="G1">
        <v>231539</v>
      </c>
      <c r="H1">
        <v>403923</v>
      </c>
      <c r="I1">
        <v>1928500</v>
      </c>
      <c r="J1">
        <v>1321014</v>
      </c>
      <c r="K1">
        <v>2372328</v>
      </c>
      <c r="L1">
        <v>133369</v>
      </c>
      <c r="M1">
        <v>504381</v>
      </c>
      <c r="N1">
        <v>9578</v>
      </c>
    </row>
    <row r="2" spans="1:14" ht="12.75">
      <c r="A2">
        <v>3020</v>
      </c>
      <c r="B2">
        <v>7111204</v>
      </c>
      <c r="C2">
        <v>711274</v>
      </c>
      <c r="D2">
        <v>3356894</v>
      </c>
      <c r="E2">
        <v>169117</v>
      </c>
      <c r="F2">
        <v>175470</v>
      </c>
      <c r="G2">
        <v>129690</v>
      </c>
      <c r="H2">
        <v>56289</v>
      </c>
      <c r="I2">
        <v>1185714</v>
      </c>
      <c r="J2">
        <v>280</v>
      </c>
      <c r="K2">
        <v>489488</v>
      </c>
      <c r="L2">
        <v>80968</v>
      </c>
      <c r="M2">
        <v>300194</v>
      </c>
      <c r="N2">
        <v>6460</v>
      </c>
    </row>
    <row r="3" spans="1:14" ht="12.75">
      <c r="A3">
        <v>3030</v>
      </c>
      <c r="B3">
        <v>4956134</v>
      </c>
      <c r="C3">
        <v>457966</v>
      </c>
      <c r="D3">
        <v>953375</v>
      </c>
      <c r="E3">
        <v>63819</v>
      </c>
      <c r="F3">
        <v>100459</v>
      </c>
      <c r="G3">
        <v>31290</v>
      </c>
      <c r="H3">
        <v>27724</v>
      </c>
      <c r="I3">
        <v>263254</v>
      </c>
      <c r="J3">
        <v>1217974</v>
      </c>
      <c r="K3">
        <v>1726966</v>
      </c>
      <c r="L3">
        <v>47421</v>
      </c>
      <c r="M3">
        <v>0</v>
      </c>
      <c r="N3">
        <v>0</v>
      </c>
    </row>
    <row r="4" spans="1:14" ht="12.75">
      <c r="A4">
        <v>3040</v>
      </c>
      <c r="B4">
        <v>8953648</v>
      </c>
      <c r="C4">
        <v>2300235</v>
      </c>
      <c r="D4">
        <v>3510601</v>
      </c>
      <c r="E4">
        <v>140269</v>
      </c>
      <c r="F4">
        <v>288829</v>
      </c>
      <c r="G4">
        <v>70559</v>
      </c>
      <c r="H4">
        <v>319910</v>
      </c>
      <c r="I4">
        <v>479532</v>
      </c>
      <c r="J4">
        <v>102760</v>
      </c>
      <c r="K4">
        <v>155874</v>
      </c>
      <c r="L4">
        <v>4980</v>
      </c>
      <c r="M4">
        <v>204187</v>
      </c>
      <c r="N4">
        <v>3118</v>
      </c>
    </row>
    <row r="5" spans="1:14" ht="12.75">
      <c r="A5">
        <v>3041</v>
      </c>
      <c r="B5">
        <v>2104550</v>
      </c>
      <c r="C5">
        <v>443385</v>
      </c>
      <c r="D5">
        <v>1192028</v>
      </c>
      <c r="E5">
        <v>40042</v>
      </c>
      <c r="F5">
        <v>132526</v>
      </c>
      <c r="G5">
        <v>47526</v>
      </c>
      <c r="H5">
        <v>24671</v>
      </c>
      <c r="I5">
        <v>9587</v>
      </c>
      <c r="J5">
        <v>0</v>
      </c>
      <c r="K5">
        <v>0</v>
      </c>
      <c r="L5">
        <v>1827</v>
      </c>
      <c r="M5">
        <v>0</v>
      </c>
      <c r="N5">
        <v>4</v>
      </c>
    </row>
    <row r="6" spans="1:14" ht="12.75">
      <c r="A6">
        <v>3050</v>
      </c>
      <c r="B6">
        <v>137117</v>
      </c>
      <c r="C6">
        <v>34131</v>
      </c>
      <c r="D6">
        <v>95187</v>
      </c>
      <c r="E6">
        <v>77</v>
      </c>
      <c r="F6">
        <v>2720</v>
      </c>
      <c r="G6">
        <v>750</v>
      </c>
      <c r="H6">
        <v>333</v>
      </c>
      <c r="I6">
        <v>9</v>
      </c>
      <c r="J6">
        <v>0</v>
      </c>
      <c r="K6">
        <v>0</v>
      </c>
      <c r="L6">
        <v>2440</v>
      </c>
      <c r="M6">
        <v>0</v>
      </c>
      <c r="N6">
        <v>0</v>
      </c>
    </row>
    <row r="7" spans="1:14" ht="12.75">
      <c r="A7">
        <v>3060</v>
      </c>
      <c r="B7">
        <v>18994913</v>
      </c>
      <c r="C7">
        <v>2784348</v>
      </c>
      <c r="D7">
        <v>5355409</v>
      </c>
      <c r="E7">
        <v>192531</v>
      </c>
      <c r="F7">
        <v>651255</v>
      </c>
      <c r="G7">
        <v>166849</v>
      </c>
      <c r="H7">
        <v>243789</v>
      </c>
      <c r="I7">
        <v>1784916</v>
      </c>
      <c r="J7">
        <v>269553</v>
      </c>
      <c r="K7">
        <v>6194379</v>
      </c>
      <c r="L7">
        <v>456549</v>
      </c>
      <c r="M7">
        <v>54246</v>
      </c>
      <c r="N7">
        <v>2082</v>
      </c>
    </row>
    <row r="8" spans="1:14" ht="12.75">
      <c r="A8">
        <v>3070</v>
      </c>
      <c r="B8">
        <v>8984271</v>
      </c>
      <c r="C8">
        <v>545880</v>
      </c>
      <c r="D8">
        <v>1190242</v>
      </c>
      <c r="E8">
        <v>42455</v>
      </c>
      <c r="F8">
        <v>215889</v>
      </c>
      <c r="G8">
        <v>46725</v>
      </c>
      <c r="H8">
        <v>25879</v>
      </c>
      <c r="I8">
        <v>1537424</v>
      </c>
      <c r="J8">
        <v>30150</v>
      </c>
      <c r="K8">
        <v>5083228</v>
      </c>
      <c r="L8">
        <v>177421</v>
      </c>
      <c r="M8">
        <v>524</v>
      </c>
      <c r="N8">
        <v>16</v>
      </c>
    </row>
    <row r="9" spans="1:14" ht="12.75">
      <c r="A9">
        <v>3080</v>
      </c>
      <c r="B9">
        <v>5452225</v>
      </c>
      <c r="C9">
        <v>1747214</v>
      </c>
      <c r="D9">
        <v>2307484</v>
      </c>
      <c r="E9">
        <v>63211</v>
      </c>
      <c r="F9">
        <v>293810</v>
      </c>
      <c r="G9">
        <v>43373</v>
      </c>
      <c r="H9">
        <v>98849</v>
      </c>
      <c r="I9">
        <v>44400</v>
      </c>
      <c r="J9">
        <v>238728</v>
      </c>
      <c r="K9">
        <v>88205</v>
      </c>
      <c r="L9">
        <v>19649</v>
      </c>
      <c r="M9">
        <v>30116</v>
      </c>
      <c r="N9">
        <v>1092</v>
      </c>
    </row>
    <row r="10" spans="1:14" ht="12.75">
      <c r="A10">
        <v>3081</v>
      </c>
      <c r="B10">
        <v>1388336</v>
      </c>
      <c r="C10">
        <v>336111</v>
      </c>
      <c r="D10">
        <v>755481</v>
      </c>
      <c r="E10">
        <v>26894</v>
      </c>
      <c r="F10">
        <v>117406</v>
      </c>
      <c r="G10">
        <v>35751</v>
      </c>
      <c r="H10">
        <v>13269</v>
      </c>
      <c r="I10">
        <v>17461</v>
      </c>
      <c r="J10">
        <v>16</v>
      </c>
      <c r="K10">
        <v>165</v>
      </c>
      <c r="L10">
        <v>6663</v>
      </c>
      <c r="M10">
        <v>0</v>
      </c>
      <c r="N10">
        <v>127</v>
      </c>
    </row>
    <row r="11" spans="1:14" ht="12.75">
      <c r="A11">
        <v>3082</v>
      </c>
      <c r="B11">
        <v>195570</v>
      </c>
      <c r="C11">
        <v>13715</v>
      </c>
      <c r="D11">
        <v>162309</v>
      </c>
      <c r="E11">
        <v>207</v>
      </c>
      <c r="F11">
        <v>3749</v>
      </c>
      <c r="G11">
        <v>987</v>
      </c>
      <c r="H11">
        <v>298</v>
      </c>
      <c r="I11">
        <v>760</v>
      </c>
      <c r="J11">
        <v>0</v>
      </c>
      <c r="K11">
        <v>0</v>
      </c>
      <c r="L11">
        <v>6228</v>
      </c>
      <c r="M11">
        <v>0</v>
      </c>
      <c r="N11">
        <v>0</v>
      </c>
    </row>
    <row r="12" spans="1:14" ht="12.75">
      <c r="A12">
        <v>3090</v>
      </c>
      <c r="B12">
        <v>79298954</v>
      </c>
      <c r="C12">
        <v>12843734</v>
      </c>
      <c r="D12">
        <v>26699880</v>
      </c>
      <c r="E12">
        <v>1111827</v>
      </c>
      <c r="F12">
        <v>2546871</v>
      </c>
      <c r="G12">
        <v>805039</v>
      </c>
      <c r="H12">
        <v>1214934</v>
      </c>
      <c r="I12">
        <v>7251557</v>
      </c>
      <c r="J12">
        <v>3180475</v>
      </c>
      <c r="K12">
        <v>16110633</v>
      </c>
      <c r="L12">
        <v>937515</v>
      </c>
      <c r="M12">
        <v>1093648</v>
      </c>
      <c r="N12">
        <v>22477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H27" sqref="H27"/>
    </sheetView>
  </sheetViews>
  <sheetFormatPr defaultColWidth="9.00390625" defaultRowHeight="12.75"/>
  <sheetData>
    <row r="1" spans="1:6" ht="12.75">
      <c r="A1">
        <v>4010</v>
      </c>
      <c r="B1">
        <v>77265342</v>
      </c>
      <c r="C1">
        <v>61289925</v>
      </c>
      <c r="D1">
        <v>3358934</v>
      </c>
      <c r="E1">
        <v>879658</v>
      </c>
      <c r="F1">
        <v>11736825</v>
      </c>
    </row>
    <row r="2" spans="1:6" ht="12.75">
      <c r="A2">
        <v>4020</v>
      </c>
      <c r="B2">
        <v>50685594</v>
      </c>
      <c r="C2">
        <v>39038287</v>
      </c>
      <c r="D2">
        <v>2741713</v>
      </c>
      <c r="E2">
        <v>690467</v>
      </c>
      <c r="F2">
        <v>8215127</v>
      </c>
    </row>
    <row r="3" spans="1:6" ht="12.75">
      <c r="A3">
        <v>4030</v>
      </c>
      <c r="B3">
        <v>301575</v>
      </c>
      <c r="C3">
        <v>249460</v>
      </c>
      <c r="D3">
        <v>3741</v>
      </c>
      <c r="E3">
        <v>2555</v>
      </c>
      <c r="F3">
        <v>45819</v>
      </c>
    </row>
    <row r="4" spans="1:6" ht="12.75">
      <c r="A4">
        <v>4040</v>
      </c>
      <c r="B4">
        <v>26278173</v>
      </c>
      <c r="C4">
        <v>22002178</v>
      </c>
      <c r="D4">
        <v>613480</v>
      </c>
      <c r="E4">
        <v>186636</v>
      </c>
      <c r="F4">
        <v>3475879</v>
      </c>
    </row>
    <row r="5" spans="1:6" ht="12.75">
      <c r="A5">
        <v>4041</v>
      </c>
      <c r="B5">
        <v>7881034</v>
      </c>
      <c r="C5">
        <v>6583134</v>
      </c>
      <c r="D5">
        <v>198376</v>
      </c>
      <c r="E5">
        <v>59226</v>
      </c>
      <c r="F5">
        <v>1040298</v>
      </c>
    </row>
    <row r="6" spans="1:6" ht="12.75">
      <c r="A6">
        <v>4050</v>
      </c>
      <c r="B6">
        <v>481230</v>
      </c>
      <c r="C6">
        <v>386767</v>
      </c>
      <c r="D6">
        <v>25112</v>
      </c>
      <c r="E6">
        <v>3809</v>
      </c>
      <c r="F6">
        <v>65542</v>
      </c>
    </row>
    <row r="7" spans="1:6" ht="12.75">
      <c r="A7">
        <v>4060</v>
      </c>
      <c r="B7">
        <v>28447804</v>
      </c>
      <c r="C7">
        <v>22929873</v>
      </c>
      <c r="D7">
        <v>1189598</v>
      </c>
      <c r="E7">
        <v>269781</v>
      </c>
      <c r="F7">
        <v>4058552</v>
      </c>
    </row>
    <row r="8" spans="1:6" ht="12.75">
      <c r="A8">
        <v>4070</v>
      </c>
      <c r="B8">
        <v>109145</v>
      </c>
      <c r="C8">
        <v>88674</v>
      </c>
      <c r="D8">
        <v>3253</v>
      </c>
      <c r="E8">
        <v>1128</v>
      </c>
      <c r="F8">
        <v>16090</v>
      </c>
    </row>
    <row r="9" spans="1:6" ht="12.75">
      <c r="A9">
        <v>4080</v>
      </c>
      <c r="B9">
        <v>4796559</v>
      </c>
      <c r="C9">
        <v>4030464</v>
      </c>
      <c r="D9">
        <v>119360</v>
      </c>
      <c r="E9">
        <v>34212</v>
      </c>
      <c r="F9">
        <v>612523</v>
      </c>
    </row>
    <row r="10" spans="1:6" ht="12.75">
      <c r="A10">
        <v>4081</v>
      </c>
      <c r="B10">
        <v>2203777</v>
      </c>
      <c r="C10">
        <v>1862917</v>
      </c>
      <c r="D10">
        <v>66385</v>
      </c>
      <c r="E10">
        <v>15261</v>
      </c>
      <c r="F10">
        <v>259214</v>
      </c>
    </row>
    <row r="11" spans="1:6" ht="12.75">
      <c r="A11">
        <v>4082</v>
      </c>
      <c r="B11">
        <v>164822</v>
      </c>
      <c r="C11">
        <v>129436</v>
      </c>
      <c r="D11">
        <v>7253</v>
      </c>
      <c r="E11">
        <v>1946</v>
      </c>
      <c r="F11">
        <v>26187</v>
      </c>
    </row>
    <row r="12" spans="1:6" ht="12.75">
      <c r="A12">
        <v>4090</v>
      </c>
      <c r="B12">
        <v>198615055</v>
      </c>
      <c r="C12">
        <v>158591115</v>
      </c>
      <c r="D12">
        <v>8327205</v>
      </c>
      <c r="E12">
        <v>2144679</v>
      </c>
      <c r="F12">
        <v>29552056</v>
      </c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6" ht="12.75">
      <c r="A1">
        <v>5010</v>
      </c>
      <c r="B1">
        <v>116043547</v>
      </c>
      <c r="C1">
        <v>8331989</v>
      </c>
      <c r="D1">
        <v>590862</v>
      </c>
      <c r="E1">
        <v>10947088</v>
      </c>
      <c r="F1">
        <v>256656</v>
      </c>
    </row>
    <row r="2" spans="1:6" ht="12.75">
      <c r="A2">
        <v>5020</v>
      </c>
      <c r="B2">
        <v>45505947</v>
      </c>
      <c r="C2">
        <v>3254491</v>
      </c>
      <c r="D2">
        <v>240565</v>
      </c>
      <c r="E2">
        <v>4469067</v>
      </c>
      <c r="F2">
        <v>176196</v>
      </c>
    </row>
    <row r="3" spans="1:6" ht="12.75">
      <c r="A3">
        <v>5030</v>
      </c>
      <c r="B3">
        <v>24523945</v>
      </c>
      <c r="C3">
        <v>2138933</v>
      </c>
      <c r="D3">
        <v>114354</v>
      </c>
      <c r="E3">
        <v>2310694</v>
      </c>
      <c r="F3">
        <v>932</v>
      </c>
    </row>
    <row r="4" spans="1:6" ht="12.75">
      <c r="A4">
        <v>5040</v>
      </c>
      <c r="B4">
        <v>40736</v>
      </c>
      <c r="C4">
        <v>3449</v>
      </c>
      <c r="D4">
        <v>334</v>
      </c>
      <c r="E4">
        <v>4805</v>
      </c>
      <c r="F4">
        <v>0</v>
      </c>
    </row>
    <row r="5" spans="1:6" ht="12.75">
      <c r="A5">
        <v>5050</v>
      </c>
      <c r="B5">
        <v>2173352</v>
      </c>
      <c r="C5">
        <v>200888</v>
      </c>
      <c r="D5">
        <v>11505</v>
      </c>
      <c r="E5">
        <v>237380</v>
      </c>
      <c r="F5">
        <v>318</v>
      </c>
    </row>
    <row r="6" spans="1:6" ht="12.75">
      <c r="A6">
        <v>5060</v>
      </c>
      <c r="B6">
        <v>0</v>
      </c>
      <c r="C6">
        <v>0</v>
      </c>
      <c r="D6">
        <v>0</v>
      </c>
      <c r="E6">
        <v>332</v>
      </c>
      <c r="F6">
        <v>0</v>
      </c>
    </row>
    <row r="7" spans="1:6" ht="12.75">
      <c r="A7">
        <v>5070</v>
      </c>
      <c r="B7">
        <v>21933304</v>
      </c>
      <c r="C7">
        <v>1890927</v>
      </c>
      <c r="D7">
        <v>99159</v>
      </c>
      <c r="E7">
        <v>2008844</v>
      </c>
      <c r="F7">
        <v>0</v>
      </c>
    </row>
    <row r="8" spans="1:6" ht="12.75">
      <c r="A8">
        <v>5080</v>
      </c>
      <c r="B8">
        <v>376553</v>
      </c>
      <c r="C8">
        <v>43669</v>
      </c>
      <c r="D8">
        <v>3356</v>
      </c>
      <c r="E8">
        <v>59333</v>
      </c>
      <c r="F8">
        <v>614</v>
      </c>
    </row>
    <row r="9" spans="1:6" ht="12.75">
      <c r="A9">
        <v>5090</v>
      </c>
      <c r="B9">
        <v>46013655</v>
      </c>
      <c r="C9">
        <v>2938565</v>
      </c>
      <c r="D9">
        <v>235943</v>
      </c>
      <c r="E9">
        <v>4167327</v>
      </c>
      <c r="F9">
        <v>79528</v>
      </c>
    </row>
    <row r="10" spans="1:6" ht="12.75">
      <c r="A10">
        <v>5100</v>
      </c>
      <c r="B10">
        <v>23238987</v>
      </c>
      <c r="C10">
        <v>1673926</v>
      </c>
      <c r="D10">
        <v>124971</v>
      </c>
      <c r="E10">
        <v>2108948</v>
      </c>
      <c r="F10">
        <v>69895</v>
      </c>
    </row>
    <row r="11" spans="1:6" ht="12.75">
      <c r="A11">
        <v>5101</v>
      </c>
      <c r="B11">
        <v>7858160</v>
      </c>
      <c r="C11">
        <v>553735</v>
      </c>
      <c r="D11">
        <v>51839</v>
      </c>
      <c r="E11">
        <v>794067</v>
      </c>
      <c r="F11">
        <v>3175</v>
      </c>
    </row>
    <row r="12" spans="1:6" ht="12.75">
      <c r="A12">
        <v>5110</v>
      </c>
      <c r="B12">
        <v>318567037</v>
      </c>
      <c r="C12">
        <v>9817216</v>
      </c>
      <c r="D12">
        <v>3212644</v>
      </c>
      <c r="E12">
        <v>58565794</v>
      </c>
      <c r="F12">
        <v>567418</v>
      </c>
    </row>
    <row r="13" spans="1:6" ht="12.75">
      <c r="A13">
        <v>5120</v>
      </c>
      <c r="B13">
        <v>70746154</v>
      </c>
      <c r="C13">
        <v>1812120</v>
      </c>
      <c r="D13">
        <v>689840</v>
      </c>
      <c r="E13">
        <v>11921177</v>
      </c>
      <c r="F13">
        <v>172055</v>
      </c>
    </row>
    <row r="14" spans="1:6" ht="12.75">
      <c r="A14">
        <v>5130</v>
      </c>
      <c r="B14">
        <v>77593</v>
      </c>
      <c r="C14">
        <v>2809</v>
      </c>
      <c r="D14">
        <v>1471</v>
      </c>
      <c r="E14">
        <v>25269</v>
      </c>
      <c r="F14">
        <v>0</v>
      </c>
    </row>
    <row r="15" spans="1:6" ht="12.75">
      <c r="A15">
        <v>5140</v>
      </c>
      <c r="B15">
        <v>7035204</v>
      </c>
      <c r="C15">
        <v>136242</v>
      </c>
      <c r="D15">
        <v>86123</v>
      </c>
      <c r="E15">
        <v>1528610</v>
      </c>
      <c r="F15">
        <v>525</v>
      </c>
    </row>
    <row r="16" spans="1:6" ht="12.75">
      <c r="A16">
        <v>5150</v>
      </c>
      <c r="B16">
        <v>0</v>
      </c>
      <c r="C16">
        <v>0</v>
      </c>
      <c r="D16">
        <v>97</v>
      </c>
      <c r="E16">
        <v>731</v>
      </c>
      <c r="F16">
        <v>0</v>
      </c>
    </row>
    <row r="17" spans="1:6" ht="12.75">
      <c r="A17">
        <v>5160</v>
      </c>
      <c r="B17">
        <v>62750644</v>
      </c>
      <c r="C17">
        <v>1637410</v>
      </c>
      <c r="D17">
        <v>587041</v>
      </c>
      <c r="E17">
        <v>10112520</v>
      </c>
      <c r="F17">
        <v>3</v>
      </c>
    </row>
    <row r="18" spans="1:6" ht="12.75">
      <c r="A18">
        <v>5170</v>
      </c>
      <c r="B18">
        <v>882713</v>
      </c>
      <c r="C18">
        <v>35659</v>
      </c>
      <c r="D18">
        <v>15108</v>
      </c>
      <c r="E18">
        <v>254047</v>
      </c>
      <c r="F18">
        <v>171527</v>
      </c>
    </row>
    <row r="19" spans="1:6" ht="12.75">
      <c r="A19">
        <v>5180</v>
      </c>
      <c r="B19">
        <v>99249052</v>
      </c>
      <c r="C19">
        <v>2335437</v>
      </c>
      <c r="D19">
        <v>1031769</v>
      </c>
      <c r="E19">
        <v>18171141</v>
      </c>
      <c r="F19">
        <v>88809</v>
      </c>
    </row>
    <row r="20" spans="1:6" ht="12.75">
      <c r="A20">
        <v>5190</v>
      </c>
      <c r="B20">
        <v>60375392</v>
      </c>
      <c r="C20">
        <v>1856864</v>
      </c>
      <c r="D20">
        <v>648647</v>
      </c>
      <c r="E20">
        <v>11531331</v>
      </c>
      <c r="F20">
        <v>67794</v>
      </c>
    </row>
    <row r="21" spans="1:6" ht="12.75">
      <c r="A21">
        <v>5191</v>
      </c>
      <c r="B21">
        <v>21008164</v>
      </c>
      <c r="C21">
        <v>563551</v>
      </c>
      <c r="D21">
        <v>252047</v>
      </c>
      <c r="E21">
        <v>4545706</v>
      </c>
      <c r="F21">
        <v>2973</v>
      </c>
    </row>
    <row r="22" spans="1:6" ht="12.75">
      <c r="A22">
        <v>5200</v>
      </c>
      <c r="B22">
        <v>928400139</v>
      </c>
      <c r="C22">
        <v>39227880</v>
      </c>
      <c r="D22">
        <v>7997675</v>
      </c>
      <c r="E22">
        <v>143764211</v>
      </c>
      <c r="F22">
        <v>1658418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4" ht="12.75">
      <c r="A1">
        <v>6010</v>
      </c>
      <c r="B1">
        <v>30710558</v>
      </c>
      <c r="C1">
        <v>27089998</v>
      </c>
      <c r="D1">
        <v>3620560</v>
      </c>
    </row>
    <row r="2" spans="1:4" ht="12.75">
      <c r="A2">
        <v>6020</v>
      </c>
      <c r="B2">
        <v>25713187</v>
      </c>
      <c r="C2">
        <v>22657450</v>
      </c>
      <c r="D2">
        <v>3055737</v>
      </c>
    </row>
    <row r="3" spans="1:4" ht="12.75">
      <c r="A3">
        <v>6030</v>
      </c>
      <c r="B3">
        <v>5540</v>
      </c>
      <c r="C3">
        <v>4993</v>
      </c>
      <c r="D3">
        <v>547</v>
      </c>
    </row>
    <row r="4" spans="1:4" ht="12.75">
      <c r="A4">
        <v>6040</v>
      </c>
      <c r="B4">
        <v>4991831</v>
      </c>
      <c r="C4">
        <v>4427555</v>
      </c>
      <c r="D4">
        <v>564276</v>
      </c>
    </row>
    <row r="5" spans="1:4" ht="12.75">
      <c r="A5">
        <v>6041</v>
      </c>
      <c r="B5">
        <v>1840660</v>
      </c>
      <c r="C5">
        <v>1631500</v>
      </c>
      <c r="D5">
        <v>209160</v>
      </c>
    </row>
    <row r="6" spans="1:4" ht="12.75">
      <c r="A6">
        <v>6042</v>
      </c>
      <c r="B6">
        <v>155560</v>
      </c>
      <c r="C6">
        <v>137431</v>
      </c>
      <c r="D6">
        <v>18129</v>
      </c>
    </row>
    <row r="7" spans="1:4" ht="12.75">
      <c r="A7">
        <v>6050</v>
      </c>
      <c r="B7">
        <v>6944185</v>
      </c>
      <c r="C7">
        <v>6141721</v>
      </c>
      <c r="D7">
        <v>802464</v>
      </c>
    </row>
    <row r="8" spans="1:4" ht="12.75">
      <c r="A8">
        <v>6060</v>
      </c>
      <c r="B8">
        <v>3904</v>
      </c>
      <c r="C8">
        <v>3297</v>
      </c>
      <c r="D8">
        <v>607</v>
      </c>
    </row>
    <row r="9" spans="1:4" ht="12.75">
      <c r="A9">
        <v>6070</v>
      </c>
      <c r="B9">
        <v>549787</v>
      </c>
      <c r="C9">
        <v>487548</v>
      </c>
      <c r="D9">
        <v>62239</v>
      </c>
    </row>
    <row r="10" spans="1:4" ht="12.75">
      <c r="A10">
        <v>6071</v>
      </c>
      <c r="B10">
        <v>289146</v>
      </c>
      <c r="C10">
        <v>257310</v>
      </c>
      <c r="D10">
        <v>31836</v>
      </c>
    </row>
    <row r="11" spans="1:4" ht="12.75">
      <c r="A11">
        <v>6072</v>
      </c>
      <c r="B11">
        <v>26159</v>
      </c>
      <c r="C11">
        <v>23332</v>
      </c>
      <c r="D11">
        <v>2827</v>
      </c>
    </row>
    <row r="12" spans="1:4" ht="12.75">
      <c r="A12">
        <v>6100</v>
      </c>
      <c r="B12">
        <v>71230517</v>
      </c>
      <c r="C12">
        <v>62862135</v>
      </c>
      <c r="D12">
        <v>8368382</v>
      </c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>
        <v>3200</v>
      </c>
      <c r="B1">
        <v>2451672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1"/>
  <sheetViews>
    <sheetView view="pageBreakPreview" zoomScale="85" zoomScaleNormal="75" zoomScaleSheetLayoutView="85" zoomScalePageLayoutView="0" workbookViewId="0" topLeftCell="A40">
      <selection activeCell="C10" sqref="C10:N51"/>
    </sheetView>
  </sheetViews>
  <sheetFormatPr defaultColWidth="8.875" defaultRowHeight="12.75"/>
  <cols>
    <col min="1" max="1" width="44.00390625" style="2" customWidth="1"/>
    <col min="2" max="2" width="7.375" style="11" customWidth="1"/>
    <col min="3" max="3" width="13.75390625" style="2" customWidth="1"/>
    <col min="4" max="4" width="13.875" style="2" customWidth="1"/>
    <col min="5" max="5" width="12.75390625" style="2" customWidth="1"/>
    <col min="6" max="6" width="15.375" style="2" customWidth="1"/>
    <col min="7" max="7" width="13.375" style="2" customWidth="1"/>
    <col min="8" max="8" width="20.375" style="24" customWidth="1"/>
    <col min="9" max="9" width="13.25390625" style="2" customWidth="1"/>
    <col min="10" max="10" width="12.75390625" style="2" customWidth="1"/>
    <col min="11" max="11" width="13.25390625" style="2" customWidth="1"/>
    <col min="12" max="12" width="13.375" style="2" customWidth="1"/>
    <col min="13" max="13" width="10.875" style="2" customWidth="1"/>
    <col min="14" max="14" width="13.25390625" style="2" customWidth="1"/>
    <col min="15" max="16" width="10.25390625" style="2" bestFit="1" customWidth="1"/>
    <col min="17" max="17" width="12.375" style="2" customWidth="1"/>
    <col min="18" max="16384" width="8.875" style="2" customWidth="1"/>
  </cols>
  <sheetData>
    <row r="1" spans="1:14" ht="24" customHeight="1">
      <c r="A1" s="189" t="s">
        <v>14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1"/>
    </row>
    <row r="2" spans="1:14" ht="30.75" customHeight="1">
      <c r="A2" s="192" t="s">
        <v>112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</row>
    <row r="3" spans="1:21" ht="12.75" customHeight="1">
      <c r="A3" s="3"/>
      <c r="B3" s="4"/>
      <c r="C3" s="5"/>
      <c r="D3" s="5"/>
      <c r="E3" s="5"/>
      <c r="F3" s="5"/>
      <c r="G3" s="5"/>
      <c r="H3" s="23"/>
      <c r="I3" s="5"/>
      <c r="J3" s="5"/>
      <c r="K3" s="5"/>
      <c r="L3" s="5"/>
      <c r="M3" s="193" t="s">
        <v>0</v>
      </c>
      <c r="N3" s="193"/>
      <c r="O3" s="6"/>
      <c r="P3" s="6"/>
      <c r="Q3" s="6"/>
      <c r="R3" s="6"/>
      <c r="S3" s="6"/>
      <c r="T3" s="6"/>
      <c r="U3" s="6"/>
    </row>
    <row r="4" spans="1:14" ht="15" customHeight="1">
      <c r="A4" s="194"/>
      <c r="B4" s="184" t="s">
        <v>8</v>
      </c>
      <c r="C4" s="184" t="s">
        <v>25</v>
      </c>
      <c r="D4" s="183" t="s">
        <v>1</v>
      </c>
      <c r="E4" s="183"/>
      <c r="F4" s="183"/>
      <c r="G4" s="183"/>
      <c r="H4" s="183"/>
      <c r="I4" s="183"/>
      <c r="J4" s="183"/>
      <c r="K4" s="183"/>
      <c r="L4" s="183"/>
      <c r="M4" s="183"/>
      <c r="N4" s="183"/>
    </row>
    <row r="5" spans="1:14" ht="15.75" customHeight="1">
      <c r="A5" s="195"/>
      <c r="B5" s="184"/>
      <c r="C5" s="184"/>
      <c r="D5" s="184" t="s">
        <v>2</v>
      </c>
      <c r="E5" s="184"/>
      <c r="F5" s="184"/>
      <c r="G5" s="184"/>
      <c r="H5" s="184"/>
      <c r="I5" s="184"/>
      <c r="J5" s="184"/>
      <c r="K5" s="184"/>
      <c r="L5" s="184" t="s">
        <v>12</v>
      </c>
      <c r="M5" s="184" t="s">
        <v>9</v>
      </c>
      <c r="N5" s="184" t="s">
        <v>13</v>
      </c>
    </row>
    <row r="6" spans="1:14" ht="12.75">
      <c r="A6" s="195"/>
      <c r="B6" s="184"/>
      <c r="C6" s="184"/>
      <c r="D6" s="184" t="s">
        <v>25</v>
      </c>
      <c r="E6" s="185" t="s">
        <v>3</v>
      </c>
      <c r="F6" s="185"/>
      <c r="G6" s="185"/>
      <c r="H6" s="185"/>
      <c r="I6" s="185"/>
      <c r="J6" s="185"/>
      <c r="K6" s="185"/>
      <c r="L6" s="184"/>
      <c r="M6" s="184"/>
      <c r="N6" s="184"/>
    </row>
    <row r="7" spans="1:14" ht="26.25" customHeight="1">
      <c r="A7" s="195"/>
      <c r="B7" s="184"/>
      <c r="C7" s="184"/>
      <c r="D7" s="184"/>
      <c r="E7" s="186" t="s">
        <v>4</v>
      </c>
      <c r="F7" s="186"/>
      <c r="G7" s="196" t="s">
        <v>32</v>
      </c>
      <c r="H7" s="187" t="s">
        <v>49</v>
      </c>
      <c r="I7" s="184" t="s">
        <v>26</v>
      </c>
      <c r="J7" s="184" t="s">
        <v>50</v>
      </c>
      <c r="K7" s="184" t="s">
        <v>31</v>
      </c>
      <c r="L7" s="184"/>
      <c r="M7" s="184"/>
      <c r="N7" s="184"/>
    </row>
    <row r="8" spans="1:14" ht="77.25" customHeight="1">
      <c r="A8" s="195"/>
      <c r="B8" s="184"/>
      <c r="C8" s="184"/>
      <c r="D8" s="184"/>
      <c r="E8" s="7" t="s">
        <v>25</v>
      </c>
      <c r="F8" s="7" t="s">
        <v>21</v>
      </c>
      <c r="G8" s="197"/>
      <c r="H8" s="188"/>
      <c r="I8" s="184"/>
      <c r="J8" s="184"/>
      <c r="K8" s="184"/>
      <c r="L8" s="184"/>
      <c r="M8" s="184"/>
      <c r="N8" s="184"/>
    </row>
    <row r="9" spans="1:14" s="10" customFormat="1" ht="15" customHeight="1">
      <c r="A9" s="8" t="s">
        <v>5</v>
      </c>
      <c r="B9" s="9" t="s">
        <v>6</v>
      </c>
      <c r="C9" s="8">
        <v>1</v>
      </c>
      <c r="D9" s="8">
        <v>2</v>
      </c>
      <c r="E9" s="8">
        <v>3</v>
      </c>
      <c r="F9" s="8">
        <v>4</v>
      </c>
      <c r="G9" s="8">
        <v>5</v>
      </c>
      <c r="H9" s="26">
        <v>6</v>
      </c>
      <c r="I9" s="8">
        <v>7</v>
      </c>
      <c r="J9" s="8">
        <v>8</v>
      </c>
      <c r="K9" s="8">
        <v>9</v>
      </c>
      <c r="L9" s="8">
        <v>10</v>
      </c>
      <c r="M9" s="1">
        <v>11</v>
      </c>
      <c r="N9" s="8">
        <v>12</v>
      </c>
    </row>
    <row r="10" spans="1:17" ht="25.5">
      <c r="A10" s="108" t="s">
        <v>76</v>
      </c>
      <c r="B10" s="104" t="s">
        <v>122</v>
      </c>
      <c r="C10" s="103">
        <v>198705561</v>
      </c>
      <c r="D10" s="103">
        <v>171280005</v>
      </c>
      <c r="E10" s="103">
        <v>55627414</v>
      </c>
      <c r="F10" s="103">
        <v>8629448</v>
      </c>
      <c r="G10" s="103">
        <v>100216123</v>
      </c>
      <c r="H10" s="103">
        <v>99723091</v>
      </c>
      <c r="I10" s="103">
        <v>254467</v>
      </c>
      <c r="J10" s="103">
        <v>253608</v>
      </c>
      <c r="K10" s="103">
        <v>15182001</v>
      </c>
      <c r="L10" s="103">
        <v>18946640</v>
      </c>
      <c r="M10" s="103">
        <v>3305915</v>
      </c>
      <c r="N10" s="103">
        <v>5173001</v>
      </c>
      <c r="O10" s="119">
        <f>E10-F10</f>
        <v>46997966</v>
      </c>
      <c r="P10" s="119">
        <f>'Р2'!G10-'Р2'!H10</f>
        <v>19219169</v>
      </c>
      <c r="Q10" s="119">
        <f>SUM(O10:P10)</f>
        <v>66217135</v>
      </c>
    </row>
    <row r="11" spans="1:16" ht="35.25" customHeight="1">
      <c r="A11" s="109" t="s">
        <v>74</v>
      </c>
      <c r="B11" s="104" t="s">
        <v>123</v>
      </c>
      <c r="C11" s="103">
        <v>197467243</v>
      </c>
      <c r="D11" s="103">
        <v>170381267</v>
      </c>
      <c r="E11" s="103">
        <v>55327137</v>
      </c>
      <c r="F11" s="103">
        <v>8593227</v>
      </c>
      <c r="G11" s="103">
        <v>99716421</v>
      </c>
      <c r="H11" s="103">
        <v>99224519</v>
      </c>
      <c r="I11" s="103">
        <v>254179</v>
      </c>
      <c r="J11" s="103">
        <v>253320</v>
      </c>
      <c r="K11" s="103">
        <v>15083530</v>
      </c>
      <c r="L11" s="103">
        <v>18671844</v>
      </c>
      <c r="M11" s="103">
        <v>3263259</v>
      </c>
      <c r="N11" s="103">
        <v>5150873</v>
      </c>
      <c r="O11" s="119">
        <f>L10+'Р2'!N10</f>
        <v>24686464</v>
      </c>
      <c r="P11" s="119">
        <f>M10+'Р2'!O10</f>
        <v>4541634</v>
      </c>
    </row>
    <row r="12" spans="1:14" ht="12.75">
      <c r="A12" s="109" t="s">
        <v>7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</row>
    <row r="13" spans="1:14" ht="12.75">
      <c r="A13" s="110" t="s">
        <v>80</v>
      </c>
      <c r="B13" s="104" t="s">
        <v>124</v>
      </c>
      <c r="C13" s="103">
        <v>110630874</v>
      </c>
      <c r="D13" s="103">
        <v>87843191</v>
      </c>
      <c r="E13" s="103">
        <v>24665949</v>
      </c>
      <c r="F13" s="103">
        <v>3755643</v>
      </c>
      <c r="G13" s="103">
        <v>55775838</v>
      </c>
      <c r="H13" s="103">
        <v>55350641</v>
      </c>
      <c r="I13" s="103">
        <v>241157</v>
      </c>
      <c r="J13" s="103">
        <v>240537</v>
      </c>
      <c r="K13" s="103">
        <v>7160247</v>
      </c>
      <c r="L13" s="103">
        <v>16119481</v>
      </c>
      <c r="M13" s="103">
        <v>2593881</v>
      </c>
      <c r="N13" s="103">
        <v>4074321</v>
      </c>
    </row>
    <row r="14" spans="1:15" ht="39" customHeight="1">
      <c r="A14" s="110" t="s">
        <v>125</v>
      </c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19">
        <f>N10+'Р2'!P10</f>
        <v>7883071</v>
      </c>
    </row>
    <row r="15" spans="1:14" ht="41.25" customHeight="1">
      <c r="A15" s="111" t="s">
        <v>110</v>
      </c>
      <c r="B15" s="104" t="s">
        <v>126</v>
      </c>
      <c r="C15" s="103">
        <v>24085008</v>
      </c>
      <c r="D15" s="103">
        <v>21629567</v>
      </c>
      <c r="E15" s="103">
        <v>7032764</v>
      </c>
      <c r="F15" s="103">
        <v>1173720</v>
      </c>
      <c r="G15" s="103">
        <v>13494609</v>
      </c>
      <c r="H15" s="103">
        <v>13434863</v>
      </c>
      <c r="I15" s="103">
        <v>448</v>
      </c>
      <c r="J15" s="103">
        <v>399</v>
      </c>
      <c r="K15" s="103">
        <v>1101746</v>
      </c>
      <c r="L15" s="103">
        <v>1194026</v>
      </c>
      <c r="M15" s="103">
        <v>100865</v>
      </c>
      <c r="N15" s="103">
        <v>1160550</v>
      </c>
    </row>
    <row r="16" spans="1:14" ht="80.25" customHeight="1">
      <c r="A16" s="111" t="s">
        <v>109</v>
      </c>
      <c r="B16" s="104" t="s">
        <v>127</v>
      </c>
      <c r="C16" s="103">
        <v>14991611</v>
      </c>
      <c r="D16" s="103">
        <v>13890847</v>
      </c>
      <c r="E16" s="103">
        <v>2912802</v>
      </c>
      <c r="F16" s="103">
        <v>335917</v>
      </c>
      <c r="G16" s="103">
        <v>9946388</v>
      </c>
      <c r="H16" s="103">
        <v>9804411</v>
      </c>
      <c r="I16" s="103">
        <v>18168</v>
      </c>
      <c r="J16" s="103">
        <v>18147</v>
      </c>
      <c r="K16" s="103">
        <v>1013489</v>
      </c>
      <c r="L16" s="103">
        <v>994553</v>
      </c>
      <c r="M16" s="103">
        <v>83904</v>
      </c>
      <c r="N16" s="103">
        <v>22307</v>
      </c>
    </row>
    <row r="17" spans="1:14" ht="12.75">
      <c r="A17" s="111" t="s">
        <v>128</v>
      </c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</row>
    <row r="18" spans="1:14" ht="63.75">
      <c r="A18" s="112" t="s">
        <v>129</v>
      </c>
      <c r="B18" s="104" t="s">
        <v>130</v>
      </c>
      <c r="C18" s="103">
        <v>12511525</v>
      </c>
      <c r="D18" s="103">
        <v>11612067</v>
      </c>
      <c r="E18" s="103">
        <v>2323578</v>
      </c>
      <c r="F18" s="103">
        <v>276872</v>
      </c>
      <c r="G18" s="103">
        <v>8457053</v>
      </c>
      <c r="H18" s="103">
        <v>8315075</v>
      </c>
      <c r="I18" s="103">
        <v>18092</v>
      </c>
      <c r="J18" s="103">
        <v>18071</v>
      </c>
      <c r="K18" s="103">
        <v>813344</v>
      </c>
      <c r="L18" s="103">
        <v>838342</v>
      </c>
      <c r="M18" s="103">
        <v>41846</v>
      </c>
      <c r="N18" s="103">
        <v>19270</v>
      </c>
    </row>
    <row r="19" spans="1:14" ht="25.5">
      <c r="A19" s="110" t="s">
        <v>75</v>
      </c>
      <c r="B19" s="104" t="s">
        <v>131</v>
      </c>
      <c r="C19" s="103">
        <v>86836369</v>
      </c>
      <c r="D19" s="103">
        <v>82538076</v>
      </c>
      <c r="E19" s="103">
        <v>30661188</v>
      </c>
      <c r="F19" s="103">
        <v>4837584</v>
      </c>
      <c r="G19" s="103">
        <v>43940583</v>
      </c>
      <c r="H19" s="103">
        <v>43873878</v>
      </c>
      <c r="I19" s="103">
        <v>13022</v>
      </c>
      <c r="J19" s="103">
        <v>12783</v>
      </c>
      <c r="K19" s="103">
        <v>7923283</v>
      </c>
      <c r="L19" s="103">
        <v>2552363</v>
      </c>
      <c r="M19" s="103">
        <v>669378</v>
      </c>
      <c r="N19" s="103">
        <v>1076552</v>
      </c>
    </row>
    <row r="20" spans="1:14" ht="12.75">
      <c r="A20" s="110" t="s">
        <v>7</v>
      </c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</row>
    <row r="21" spans="1:14" ht="25.5">
      <c r="A21" s="111" t="s">
        <v>34</v>
      </c>
      <c r="B21" s="104" t="s">
        <v>132</v>
      </c>
      <c r="C21" s="103">
        <v>169148</v>
      </c>
      <c r="D21" s="103">
        <v>149122</v>
      </c>
      <c r="E21" s="103">
        <v>4511</v>
      </c>
      <c r="F21" s="103">
        <v>1414</v>
      </c>
      <c r="G21" s="103">
        <v>129206</v>
      </c>
      <c r="H21" s="103">
        <v>129206</v>
      </c>
      <c r="I21" s="103">
        <v>0</v>
      </c>
      <c r="J21" s="103">
        <v>0</v>
      </c>
      <c r="K21" s="103">
        <v>15405</v>
      </c>
      <c r="L21" s="103">
        <v>10678</v>
      </c>
      <c r="M21" s="103">
        <v>9348</v>
      </c>
      <c r="N21" s="103">
        <v>0</v>
      </c>
    </row>
    <row r="22" spans="1:14" ht="38.25">
      <c r="A22" s="111" t="s">
        <v>133</v>
      </c>
      <c r="B22" s="104" t="s">
        <v>134</v>
      </c>
      <c r="C22" s="103">
        <v>8243802</v>
      </c>
      <c r="D22" s="103">
        <v>8243723</v>
      </c>
      <c r="E22" s="103">
        <v>7553179</v>
      </c>
      <c r="F22" s="103">
        <v>1320360</v>
      </c>
      <c r="G22" s="103">
        <v>690544</v>
      </c>
      <c r="H22" s="103">
        <v>690544</v>
      </c>
      <c r="I22" s="103">
        <v>0</v>
      </c>
      <c r="J22" s="103">
        <v>0</v>
      </c>
      <c r="K22" s="103">
        <v>0</v>
      </c>
      <c r="L22" s="103">
        <v>0</v>
      </c>
      <c r="M22" s="103">
        <v>7</v>
      </c>
      <c r="N22" s="103">
        <v>72</v>
      </c>
    </row>
    <row r="23" spans="1:14" ht="12.75">
      <c r="A23" s="111" t="s">
        <v>7</v>
      </c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</row>
    <row r="24" spans="1:14" ht="12.75">
      <c r="A24" s="112" t="s">
        <v>135</v>
      </c>
      <c r="B24" s="104" t="s">
        <v>136</v>
      </c>
      <c r="C24" s="103">
        <v>4143739</v>
      </c>
      <c r="D24" s="103">
        <v>4143739</v>
      </c>
      <c r="E24" s="103">
        <v>4143739</v>
      </c>
      <c r="F24" s="103">
        <v>421538</v>
      </c>
      <c r="G24" s="103">
        <v>0</v>
      </c>
      <c r="H24" s="103">
        <v>0</v>
      </c>
      <c r="I24" s="103">
        <v>0</v>
      </c>
      <c r="J24" s="103">
        <v>0</v>
      </c>
      <c r="K24" s="103">
        <v>0</v>
      </c>
      <c r="L24" s="103">
        <v>0</v>
      </c>
      <c r="M24" s="103">
        <v>0</v>
      </c>
      <c r="N24" s="103">
        <v>0</v>
      </c>
    </row>
    <row r="25" spans="1:14" ht="12.75">
      <c r="A25" s="112" t="s">
        <v>137</v>
      </c>
      <c r="B25" s="104" t="s">
        <v>138</v>
      </c>
      <c r="C25" s="103">
        <v>4100063</v>
      </c>
      <c r="D25" s="103">
        <v>4099984</v>
      </c>
      <c r="E25" s="103">
        <v>3409440</v>
      </c>
      <c r="F25" s="103">
        <v>898822</v>
      </c>
      <c r="G25" s="103">
        <v>690544</v>
      </c>
      <c r="H25" s="103">
        <v>690544</v>
      </c>
      <c r="I25" s="103">
        <v>0</v>
      </c>
      <c r="J25" s="103">
        <v>0</v>
      </c>
      <c r="K25" s="103">
        <v>0</v>
      </c>
      <c r="L25" s="103">
        <v>0</v>
      </c>
      <c r="M25" s="103">
        <v>7</v>
      </c>
      <c r="N25" s="103">
        <v>72</v>
      </c>
    </row>
    <row r="26" spans="1:14" ht="25.5">
      <c r="A26" s="112" t="s">
        <v>139</v>
      </c>
      <c r="B26" s="104" t="s">
        <v>140</v>
      </c>
      <c r="C26" s="103">
        <v>0</v>
      </c>
      <c r="D26" s="103">
        <v>0</v>
      </c>
      <c r="E26" s="103">
        <v>0</v>
      </c>
      <c r="F26" s="103">
        <v>0</v>
      </c>
      <c r="G26" s="103">
        <v>0</v>
      </c>
      <c r="H26" s="103">
        <v>0</v>
      </c>
      <c r="I26" s="103">
        <v>0</v>
      </c>
      <c r="J26" s="103">
        <v>0</v>
      </c>
      <c r="K26" s="103">
        <v>0</v>
      </c>
      <c r="L26" s="103">
        <v>0</v>
      </c>
      <c r="M26" s="103">
        <v>0</v>
      </c>
      <c r="N26" s="103">
        <v>0</v>
      </c>
    </row>
    <row r="27" spans="1:14" ht="63.75">
      <c r="A27" s="111" t="s">
        <v>54</v>
      </c>
      <c r="B27" s="104" t="s">
        <v>141</v>
      </c>
      <c r="C27" s="103">
        <v>40788972</v>
      </c>
      <c r="D27" s="103">
        <v>39513141</v>
      </c>
      <c r="E27" s="103">
        <v>11720279</v>
      </c>
      <c r="F27" s="103">
        <v>2148254</v>
      </c>
      <c r="G27" s="103">
        <v>21776110</v>
      </c>
      <c r="H27" s="103">
        <v>21756683</v>
      </c>
      <c r="I27" s="103">
        <v>9503</v>
      </c>
      <c r="J27" s="103">
        <v>9311</v>
      </c>
      <c r="K27" s="103">
        <v>6007249</v>
      </c>
      <c r="L27" s="103">
        <v>1069856</v>
      </c>
      <c r="M27" s="103">
        <v>129472</v>
      </c>
      <c r="N27" s="103">
        <v>76503</v>
      </c>
    </row>
    <row r="28" spans="1:14" ht="12.75">
      <c r="A28" s="112" t="s">
        <v>69</v>
      </c>
      <c r="B28" s="104" t="s">
        <v>142</v>
      </c>
      <c r="C28" s="103">
        <v>8149946</v>
      </c>
      <c r="D28" s="103">
        <v>7652689</v>
      </c>
      <c r="E28" s="103">
        <v>1396738</v>
      </c>
      <c r="F28" s="103">
        <v>237907</v>
      </c>
      <c r="G28" s="103">
        <v>5999395</v>
      </c>
      <c r="H28" s="103">
        <v>5991424</v>
      </c>
      <c r="I28" s="103">
        <v>8895</v>
      </c>
      <c r="J28" s="103">
        <v>8891</v>
      </c>
      <c r="K28" s="103">
        <v>247661</v>
      </c>
      <c r="L28" s="103">
        <v>360497</v>
      </c>
      <c r="M28" s="103">
        <v>116204</v>
      </c>
      <c r="N28" s="103">
        <v>20556</v>
      </c>
    </row>
    <row r="29" spans="1:14" ht="25.5">
      <c r="A29" s="112" t="s">
        <v>70</v>
      </c>
      <c r="B29" s="104" t="s">
        <v>143</v>
      </c>
      <c r="C29" s="103">
        <v>791</v>
      </c>
      <c r="D29" s="103">
        <v>471</v>
      </c>
      <c r="E29" s="103">
        <v>67</v>
      </c>
      <c r="F29" s="103">
        <v>7</v>
      </c>
      <c r="G29" s="103">
        <v>404</v>
      </c>
      <c r="H29" s="103">
        <v>404</v>
      </c>
      <c r="I29" s="103">
        <v>0</v>
      </c>
      <c r="J29" s="103">
        <v>0</v>
      </c>
      <c r="K29" s="103">
        <v>0</v>
      </c>
      <c r="L29" s="103">
        <v>317</v>
      </c>
      <c r="M29" s="103">
        <v>3</v>
      </c>
      <c r="N29" s="103">
        <v>0</v>
      </c>
    </row>
    <row r="30" spans="1:14" ht="25.5">
      <c r="A30" s="112" t="s">
        <v>71</v>
      </c>
      <c r="B30" s="104" t="s">
        <v>144</v>
      </c>
      <c r="C30" s="103">
        <v>473854</v>
      </c>
      <c r="D30" s="103">
        <v>461726</v>
      </c>
      <c r="E30" s="103">
        <v>11608</v>
      </c>
      <c r="F30" s="103">
        <v>1918</v>
      </c>
      <c r="G30" s="103">
        <v>450115</v>
      </c>
      <c r="H30" s="103">
        <v>450115</v>
      </c>
      <c r="I30" s="103">
        <v>0</v>
      </c>
      <c r="J30" s="103">
        <v>0</v>
      </c>
      <c r="K30" s="103">
        <v>3</v>
      </c>
      <c r="L30" s="103">
        <v>12018</v>
      </c>
      <c r="M30" s="103">
        <v>110</v>
      </c>
      <c r="N30" s="103">
        <v>0</v>
      </c>
    </row>
    <row r="31" spans="1:14" ht="25.5">
      <c r="A31" s="112" t="s">
        <v>72</v>
      </c>
      <c r="B31" s="104" t="s">
        <v>145</v>
      </c>
      <c r="C31" s="103">
        <v>32118682</v>
      </c>
      <c r="D31" s="103">
        <v>31352869</v>
      </c>
      <c r="E31" s="103">
        <v>10289387</v>
      </c>
      <c r="F31" s="103">
        <v>1906269</v>
      </c>
      <c r="G31" s="103">
        <v>15303289</v>
      </c>
      <c r="H31" s="103">
        <v>15291833</v>
      </c>
      <c r="I31" s="103">
        <v>608</v>
      </c>
      <c r="J31" s="103">
        <v>420</v>
      </c>
      <c r="K31" s="103">
        <v>5759585</v>
      </c>
      <c r="L31" s="103">
        <v>696790</v>
      </c>
      <c r="M31" s="103">
        <v>13148</v>
      </c>
      <c r="N31" s="103">
        <v>55875</v>
      </c>
    </row>
    <row r="32" spans="1:14" ht="38.25">
      <c r="A32" s="113" t="s">
        <v>111</v>
      </c>
      <c r="B32" s="104" t="s">
        <v>146</v>
      </c>
      <c r="C32" s="103">
        <v>12107533</v>
      </c>
      <c r="D32" s="103">
        <v>11997095</v>
      </c>
      <c r="E32" s="103">
        <v>2486243</v>
      </c>
      <c r="F32" s="103">
        <v>429627</v>
      </c>
      <c r="G32" s="103">
        <v>3851547</v>
      </c>
      <c r="H32" s="103">
        <v>3847298</v>
      </c>
      <c r="I32" s="103">
        <v>1</v>
      </c>
      <c r="J32" s="103">
        <v>0</v>
      </c>
      <c r="K32" s="103">
        <v>5659304</v>
      </c>
      <c r="L32" s="103">
        <v>77282</v>
      </c>
      <c r="M32" s="103">
        <v>619</v>
      </c>
      <c r="N32" s="103">
        <v>32537</v>
      </c>
    </row>
    <row r="33" spans="1:14" ht="12.75">
      <c r="A33" s="112" t="s">
        <v>77</v>
      </c>
      <c r="B33" s="104" t="s">
        <v>147</v>
      </c>
      <c r="C33" s="103">
        <v>45699</v>
      </c>
      <c r="D33" s="103">
        <v>45386</v>
      </c>
      <c r="E33" s="103">
        <v>22479</v>
      </c>
      <c r="F33" s="103">
        <v>2153</v>
      </c>
      <c r="G33" s="103">
        <v>22907</v>
      </c>
      <c r="H33" s="103">
        <v>22907</v>
      </c>
      <c r="I33" s="103">
        <v>0</v>
      </c>
      <c r="J33" s="103">
        <v>0</v>
      </c>
      <c r="K33" s="103">
        <v>0</v>
      </c>
      <c r="L33" s="103">
        <v>234</v>
      </c>
      <c r="M33" s="103">
        <v>7</v>
      </c>
      <c r="N33" s="103">
        <v>72</v>
      </c>
    </row>
    <row r="34" spans="1:14" ht="89.25">
      <c r="A34" s="111" t="s">
        <v>48</v>
      </c>
      <c r="B34" s="104" t="s">
        <v>148</v>
      </c>
      <c r="C34" s="103">
        <v>32777022</v>
      </c>
      <c r="D34" s="103">
        <v>30269017</v>
      </c>
      <c r="E34" s="103">
        <v>9546890</v>
      </c>
      <c r="F34" s="103">
        <v>1132088</v>
      </c>
      <c r="G34" s="103">
        <v>18839124</v>
      </c>
      <c r="H34" s="103">
        <v>18791870</v>
      </c>
      <c r="I34" s="103">
        <v>3519</v>
      </c>
      <c r="J34" s="103">
        <v>3472</v>
      </c>
      <c r="K34" s="103">
        <v>1879484</v>
      </c>
      <c r="L34" s="103">
        <v>1355555</v>
      </c>
      <c r="M34" s="103">
        <v>161124</v>
      </c>
      <c r="N34" s="103">
        <v>991326</v>
      </c>
    </row>
    <row r="35" spans="1:14" ht="18" customHeight="1">
      <c r="A35" s="130" t="s">
        <v>149</v>
      </c>
      <c r="B35" s="104" t="s">
        <v>150</v>
      </c>
      <c r="C35" s="103">
        <v>32069413</v>
      </c>
      <c r="D35" s="103">
        <v>30084640</v>
      </c>
      <c r="E35" s="103">
        <v>9546890</v>
      </c>
      <c r="F35" s="103">
        <v>1132088</v>
      </c>
      <c r="G35" s="103">
        <v>18837603</v>
      </c>
      <c r="H35" s="103">
        <v>18790349</v>
      </c>
      <c r="I35" s="103">
        <v>3519</v>
      </c>
      <c r="J35" s="103">
        <v>3472</v>
      </c>
      <c r="K35" s="103">
        <v>1696628</v>
      </c>
      <c r="L35" s="103">
        <v>851051</v>
      </c>
      <c r="M35" s="103">
        <v>144876</v>
      </c>
      <c r="N35" s="103">
        <v>988846</v>
      </c>
    </row>
    <row r="36" spans="1:14" ht="46.5" customHeight="1">
      <c r="A36" s="130" t="s">
        <v>111</v>
      </c>
      <c r="B36" s="104" t="s">
        <v>151</v>
      </c>
      <c r="C36" s="103">
        <v>10490705</v>
      </c>
      <c r="D36" s="103">
        <v>9952824</v>
      </c>
      <c r="E36" s="103">
        <v>2663743</v>
      </c>
      <c r="F36" s="103">
        <v>384368</v>
      </c>
      <c r="G36" s="103">
        <v>6817725</v>
      </c>
      <c r="H36" s="103">
        <v>6791434</v>
      </c>
      <c r="I36" s="103">
        <v>358</v>
      </c>
      <c r="J36" s="103">
        <v>325</v>
      </c>
      <c r="K36" s="103">
        <v>470998</v>
      </c>
      <c r="L36" s="103">
        <v>159794</v>
      </c>
      <c r="M36" s="103">
        <v>14674</v>
      </c>
      <c r="N36" s="103">
        <v>363413</v>
      </c>
    </row>
    <row r="37" spans="1:14" ht="24" customHeight="1">
      <c r="A37" s="112" t="s">
        <v>152</v>
      </c>
      <c r="B37" s="104" t="s">
        <v>153</v>
      </c>
      <c r="C37" s="103">
        <v>707609</v>
      </c>
      <c r="D37" s="103">
        <v>184377</v>
      </c>
      <c r="E37" s="103">
        <v>0</v>
      </c>
      <c r="F37" s="103">
        <v>0</v>
      </c>
      <c r="G37" s="103">
        <v>1521</v>
      </c>
      <c r="H37" s="103">
        <v>1521</v>
      </c>
      <c r="I37" s="103">
        <v>0</v>
      </c>
      <c r="J37" s="103">
        <v>0</v>
      </c>
      <c r="K37" s="103">
        <v>182856</v>
      </c>
      <c r="L37" s="103">
        <v>504504</v>
      </c>
      <c r="M37" s="103">
        <v>16248</v>
      </c>
      <c r="N37" s="103">
        <v>2480</v>
      </c>
    </row>
    <row r="38" spans="1:14" s="39" customFormat="1" ht="25.5">
      <c r="A38" s="111" t="s">
        <v>154</v>
      </c>
      <c r="B38" s="104" t="s">
        <v>155</v>
      </c>
      <c r="C38" s="103">
        <v>4903124</v>
      </c>
      <c r="D38" s="103">
        <v>4408459</v>
      </c>
      <c r="E38" s="103">
        <v>1858808</v>
      </c>
      <c r="F38" s="103">
        <v>237621</v>
      </c>
      <c r="G38" s="103">
        <v>2528506</v>
      </c>
      <c r="H38" s="103">
        <v>2528482</v>
      </c>
      <c r="I38" s="103">
        <v>0</v>
      </c>
      <c r="J38" s="103">
        <v>0</v>
      </c>
      <c r="K38" s="103">
        <v>21145</v>
      </c>
      <c r="L38" s="103">
        <v>116508</v>
      </c>
      <c r="M38" s="103">
        <v>369434</v>
      </c>
      <c r="N38" s="103">
        <v>8723</v>
      </c>
    </row>
    <row r="39" spans="1:14" ht="63.75">
      <c r="A39" s="112" t="s">
        <v>42</v>
      </c>
      <c r="B39" s="104" t="s">
        <v>156</v>
      </c>
      <c r="C39" s="103">
        <v>4901538</v>
      </c>
      <c r="D39" s="103">
        <v>4406893</v>
      </c>
      <c r="E39" s="103">
        <v>1857268</v>
      </c>
      <c r="F39" s="103">
        <v>237205</v>
      </c>
      <c r="G39" s="103">
        <v>2528480</v>
      </c>
      <c r="H39" s="103">
        <v>2528456</v>
      </c>
      <c r="I39" s="103">
        <v>0</v>
      </c>
      <c r="J39" s="103">
        <v>0</v>
      </c>
      <c r="K39" s="103">
        <v>21145</v>
      </c>
      <c r="L39" s="103">
        <v>116490</v>
      </c>
      <c r="M39" s="103">
        <v>369432</v>
      </c>
      <c r="N39" s="103">
        <v>8723</v>
      </c>
    </row>
    <row r="40" spans="1:14" ht="27.75" customHeight="1">
      <c r="A40" s="112" t="s">
        <v>157</v>
      </c>
      <c r="B40" s="104" t="s">
        <v>158</v>
      </c>
      <c r="C40" s="103">
        <v>1586</v>
      </c>
      <c r="D40" s="103">
        <v>1566</v>
      </c>
      <c r="E40" s="103">
        <v>1540</v>
      </c>
      <c r="F40" s="103">
        <v>416</v>
      </c>
      <c r="G40" s="103">
        <v>26</v>
      </c>
      <c r="H40" s="103">
        <v>26</v>
      </c>
      <c r="I40" s="103">
        <v>0</v>
      </c>
      <c r="J40" s="103">
        <v>0</v>
      </c>
      <c r="K40" s="103">
        <v>0</v>
      </c>
      <c r="L40" s="103">
        <v>18</v>
      </c>
      <c r="M40" s="103">
        <v>2</v>
      </c>
      <c r="N40" s="103">
        <v>0</v>
      </c>
    </row>
    <row r="41" spans="1:14" ht="43.5" customHeight="1">
      <c r="A41" s="109" t="s">
        <v>81</v>
      </c>
      <c r="B41" s="104" t="s">
        <v>159</v>
      </c>
      <c r="C41" s="103">
        <v>1748151</v>
      </c>
      <c r="D41" s="103">
        <v>1369145</v>
      </c>
      <c r="E41" s="103">
        <v>434614</v>
      </c>
      <c r="F41" s="103">
        <v>109753</v>
      </c>
      <c r="G41" s="103">
        <v>798186</v>
      </c>
      <c r="H41" s="103">
        <v>796714</v>
      </c>
      <c r="I41" s="103">
        <v>288</v>
      </c>
      <c r="J41" s="103">
        <v>288</v>
      </c>
      <c r="K41" s="103">
        <v>136057</v>
      </c>
      <c r="L41" s="103">
        <v>297912</v>
      </c>
      <c r="M41" s="103">
        <v>53597</v>
      </c>
      <c r="N41" s="103">
        <v>27497</v>
      </c>
    </row>
    <row r="42" spans="1:14" ht="12.75">
      <c r="A42" s="109" t="s">
        <v>7</v>
      </c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</row>
    <row r="43" spans="1:14" ht="12.75">
      <c r="A43" s="110" t="s">
        <v>160</v>
      </c>
      <c r="B43" s="104" t="s">
        <v>161</v>
      </c>
      <c r="C43" s="103">
        <v>509833</v>
      </c>
      <c r="D43" s="103">
        <v>470407</v>
      </c>
      <c r="E43" s="103">
        <v>134337</v>
      </c>
      <c r="F43" s="103">
        <v>73532</v>
      </c>
      <c r="G43" s="103">
        <v>298484</v>
      </c>
      <c r="H43" s="103">
        <v>298142</v>
      </c>
      <c r="I43" s="103">
        <v>0</v>
      </c>
      <c r="J43" s="103">
        <v>0</v>
      </c>
      <c r="K43" s="103">
        <v>37586</v>
      </c>
      <c r="L43" s="103">
        <v>23116</v>
      </c>
      <c r="M43" s="103">
        <v>10941</v>
      </c>
      <c r="N43" s="103">
        <v>5369</v>
      </c>
    </row>
    <row r="44" spans="1:14" ht="12.75">
      <c r="A44" s="110" t="s">
        <v>7</v>
      </c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</row>
    <row r="45" spans="1:14" ht="25.5">
      <c r="A45" s="111" t="s">
        <v>162</v>
      </c>
      <c r="B45" s="104" t="s">
        <v>163</v>
      </c>
      <c r="C45" s="103">
        <v>432968</v>
      </c>
      <c r="D45" s="103">
        <v>404901</v>
      </c>
      <c r="E45" s="103">
        <v>127423</v>
      </c>
      <c r="F45" s="103">
        <v>68379</v>
      </c>
      <c r="G45" s="103">
        <v>247752</v>
      </c>
      <c r="H45" s="103">
        <v>247410</v>
      </c>
      <c r="I45" s="103">
        <v>0</v>
      </c>
      <c r="J45" s="103">
        <v>0</v>
      </c>
      <c r="K45" s="103">
        <v>29726</v>
      </c>
      <c r="L45" s="103">
        <v>17938</v>
      </c>
      <c r="M45" s="103">
        <v>8342</v>
      </c>
      <c r="N45" s="103">
        <v>1787</v>
      </c>
    </row>
    <row r="46" spans="1:14" ht="38.25">
      <c r="A46" s="110" t="s">
        <v>164</v>
      </c>
      <c r="B46" s="104" t="s">
        <v>165</v>
      </c>
      <c r="C46" s="103">
        <v>5832</v>
      </c>
      <c r="D46" s="103">
        <v>4432</v>
      </c>
      <c r="E46" s="103">
        <v>225</v>
      </c>
      <c r="F46" s="103">
        <v>24</v>
      </c>
      <c r="G46" s="103">
        <v>3648</v>
      </c>
      <c r="H46" s="103">
        <v>3648</v>
      </c>
      <c r="I46" s="103">
        <v>0</v>
      </c>
      <c r="J46" s="103">
        <v>0</v>
      </c>
      <c r="K46" s="103">
        <v>559</v>
      </c>
      <c r="L46" s="103">
        <v>543</v>
      </c>
      <c r="M46" s="103">
        <v>86</v>
      </c>
      <c r="N46" s="103">
        <v>771</v>
      </c>
    </row>
    <row r="47" spans="1:14" ht="25.5">
      <c r="A47" s="110" t="s">
        <v>79</v>
      </c>
      <c r="B47" s="104" t="s">
        <v>166</v>
      </c>
      <c r="C47" s="103">
        <v>342537</v>
      </c>
      <c r="D47" s="103">
        <v>53901</v>
      </c>
      <c r="E47" s="103">
        <v>0</v>
      </c>
      <c r="F47" s="103">
        <v>0</v>
      </c>
      <c r="G47" s="103">
        <v>11268</v>
      </c>
      <c r="H47" s="103">
        <v>11268</v>
      </c>
      <c r="I47" s="103">
        <v>0</v>
      </c>
      <c r="J47" s="103">
        <v>0</v>
      </c>
      <c r="K47" s="103">
        <v>42633</v>
      </c>
      <c r="L47" s="103">
        <v>243785</v>
      </c>
      <c r="M47" s="103">
        <v>28842</v>
      </c>
      <c r="N47" s="103">
        <v>16009</v>
      </c>
    </row>
    <row r="48" spans="1:14" ht="38.25">
      <c r="A48" s="110" t="s">
        <v>78</v>
      </c>
      <c r="B48" s="104" t="s">
        <v>167</v>
      </c>
      <c r="C48" s="103">
        <v>289061</v>
      </c>
      <c r="D48" s="103">
        <v>284214</v>
      </c>
      <c r="E48" s="103">
        <v>106770</v>
      </c>
      <c r="F48" s="103">
        <v>15758</v>
      </c>
      <c r="G48" s="103">
        <v>165377</v>
      </c>
      <c r="H48" s="103">
        <v>164281</v>
      </c>
      <c r="I48" s="103">
        <v>288</v>
      </c>
      <c r="J48" s="103">
        <v>288</v>
      </c>
      <c r="K48" s="103">
        <v>11779</v>
      </c>
      <c r="L48" s="103">
        <v>3458</v>
      </c>
      <c r="M48" s="103">
        <v>0</v>
      </c>
      <c r="N48" s="103">
        <v>1389</v>
      </c>
    </row>
    <row r="49" spans="1:14" ht="51">
      <c r="A49" s="110" t="s">
        <v>85</v>
      </c>
      <c r="B49" s="104" t="s">
        <v>168</v>
      </c>
      <c r="C49" s="103">
        <v>600888</v>
      </c>
      <c r="D49" s="103">
        <v>556191</v>
      </c>
      <c r="E49" s="103">
        <v>193282</v>
      </c>
      <c r="F49" s="103">
        <v>20439</v>
      </c>
      <c r="G49" s="103">
        <v>319409</v>
      </c>
      <c r="H49" s="103">
        <v>319375</v>
      </c>
      <c r="I49" s="103">
        <v>0</v>
      </c>
      <c r="J49" s="103">
        <v>0</v>
      </c>
      <c r="K49" s="103">
        <v>43500</v>
      </c>
      <c r="L49" s="103">
        <v>27010</v>
      </c>
      <c r="M49" s="103">
        <v>13728</v>
      </c>
      <c r="N49" s="103">
        <v>3959</v>
      </c>
    </row>
    <row r="50" spans="1:14" ht="38.25">
      <c r="A50" s="109" t="s">
        <v>454</v>
      </c>
      <c r="B50" s="104" t="s">
        <v>455</v>
      </c>
      <c r="C50" s="103">
        <v>63546427</v>
      </c>
      <c r="D50" s="103">
        <v>62341742</v>
      </c>
      <c r="E50" s="103">
        <v>21457018</v>
      </c>
      <c r="F50" s="103">
        <v>3222266</v>
      </c>
      <c r="G50" s="103">
        <v>35377628</v>
      </c>
      <c r="H50" s="103">
        <v>35152774</v>
      </c>
      <c r="I50" s="103">
        <v>261</v>
      </c>
      <c r="J50" s="103">
        <v>126</v>
      </c>
      <c r="K50" s="103">
        <v>5506835</v>
      </c>
      <c r="L50" s="103">
        <v>394572</v>
      </c>
      <c r="M50" s="103">
        <v>138249</v>
      </c>
      <c r="N50" s="103">
        <v>671864</v>
      </c>
    </row>
    <row r="51" spans="1:14" ht="12.75">
      <c r="A51" s="108" t="s">
        <v>41</v>
      </c>
      <c r="B51" s="104" t="s">
        <v>169</v>
      </c>
      <c r="C51" s="103">
        <v>908897114</v>
      </c>
      <c r="D51" s="103">
        <v>811627674</v>
      </c>
      <c r="E51" s="103">
        <v>267517310</v>
      </c>
      <c r="F51" s="103">
        <v>41604617</v>
      </c>
      <c r="G51" s="103">
        <v>467235813</v>
      </c>
      <c r="H51" s="103">
        <v>465023186</v>
      </c>
      <c r="I51" s="103">
        <v>826773</v>
      </c>
      <c r="J51" s="103">
        <v>823458</v>
      </c>
      <c r="K51" s="103">
        <v>76047778</v>
      </c>
      <c r="L51" s="103">
        <v>65657175</v>
      </c>
      <c r="M51" s="103">
        <v>11657548</v>
      </c>
      <c r="N51" s="103">
        <v>19954717</v>
      </c>
    </row>
  </sheetData>
  <sheetProtection/>
  <mergeCells count="19">
    <mergeCell ref="A1:N1"/>
    <mergeCell ref="A2:N2"/>
    <mergeCell ref="M3:N3"/>
    <mergeCell ref="A4:A8"/>
    <mergeCell ref="B4:B8"/>
    <mergeCell ref="G7:G8"/>
    <mergeCell ref="I7:I8"/>
    <mergeCell ref="L5:L8"/>
    <mergeCell ref="C4:C8"/>
    <mergeCell ref="M5:M8"/>
    <mergeCell ref="D4:N4"/>
    <mergeCell ref="D5:K5"/>
    <mergeCell ref="N5:N8"/>
    <mergeCell ref="E6:K6"/>
    <mergeCell ref="D6:D8"/>
    <mergeCell ref="E7:F7"/>
    <mergeCell ref="J7:J8"/>
    <mergeCell ref="K7:K8"/>
    <mergeCell ref="H7:H8"/>
  </mergeCells>
  <printOptions horizontalCentered="1"/>
  <pageMargins left="0" right="0" top="0" bottom="0" header="0" footer="0"/>
  <pageSetup fitToHeight="2" fitToWidth="1" horizontalDpi="600" verticalDpi="600" orientation="landscape" paperSize="9" scale="59" r:id="rId1"/>
  <rowBreaks count="1" manualBreakCount="1">
    <brk id="30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view="pageBreakPreview" zoomScale="70" zoomScaleNormal="75" zoomScaleSheetLayoutView="70" zoomScalePageLayoutView="0" workbookViewId="0" topLeftCell="A28">
      <selection activeCell="C10" sqref="C10:P36"/>
    </sheetView>
  </sheetViews>
  <sheetFormatPr defaultColWidth="8.875" defaultRowHeight="12.75"/>
  <cols>
    <col min="1" max="1" width="55.625" style="2" customWidth="1"/>
    <col min="2" max="2" width="7.375" style="2" customWidth="1"/>
    <col min="3" max="3" width="12.75390625" style="2" customWidth="1"/>
    <col min="4" max="4" width="12.875" style="2" customWidth="1"/>
    <col min="5" max="5" width="13.25390625" style="2" customWidth="1"/>
    <col min="6" max="6" width="11.75390625" style="2" customWidth="1"/>
    <col min="7" max="7" width="13.00390625" style="2" customWidth="1"/>
    <col min="8" max="8" width="13.375" style="2" customWidth="1"/>
    <col min="9" max="9" width="11.875" style="2" customWidth="1"/>
    <col min="10" max="10" width="19.625" style="2" customWidth="1"/>
    <col min="11" max="11" width="13.375" style="2" customWidth="1"/>
    <col min="12" max="12" width="11.875" style="2" customWidth="1"/>
    <col min="13" max="13" width="11.625" style="2" customWidth="1"/>
    <col min="14" max="14" width="11.125" style="2" customWidth="1"/>
    <col min="15" max="15" width="12.125" style="2" customWidth="1"/>
    <col min="16" max="16" width="11.125" style="2" customWidth="1"/>
    <col min="17" max="16384" width="8.875" style="2" customWidth="1"/>
  </cols>
  <sheetData>
    <row r="1" spans="1:16" ht="29.25" customHeight="1">
      <c r="A1" s="200"/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198" t="s">
        <v>30</v>
      </c>
      <c r="P1" s="199"/>
    </row>
    <row r="2" spans="1:16" s="20" customFormat="1" ht="34.5" customHeight="1">
      <c r="A2" s="202" t="s">
        <v>115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</row>
    <row r="3" spans="1:16" s="20" customFormat="1" ht="15" customHeight="1">
      <c r="A3" s="3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03" t="s">
        <v>0</v>
      </c>
      <c r="P3" s="203"/>
    </row>
    <row r="4" spans="1:16" ht="14.25" customHeight="1">
      <c r="A4" s="184"/>
      <c r="B4" s="184" t="s">
        <v>8</v>
      </c>
      <c r="C4" s="184" t="s">
        <v>15</v>
      </c>
      <c r="D4" s="184"/>
      <c r="E4" s="184"/>
      <c r="F4" s="184" t="s">
        <v>16</v>
      </c>
      <c r="G4" s="184"/>
      <c r="H4" s="184"/>
      <c r="I4" s="184"/>
      <c r="J4" s="184"/>
      <c r="K4" s="184"/>
      <c r="L4" s="184"/>
      <c r="M4" s="184"/>
      <c r="N4" s="184"/>
      <c r="O4" s="184"/>
      <c r="P4" s="184"/>
    </row>
    <row r="5" spans="1:16" ht="12" customHeight="1">
      <c r="A5" s="184"/>
      <c r="B5" s="184"/>
      <c r="C5" s="184"/>
      <c r="D5" s="184"/>
      <c r="E5" s="184"/>
      <c r="F5" s="184" t="s">
        <v>2</v>
      </c>
      <c r="G5" s="184"/>
      <c r="H5" s="184"/>
      <c r="I5" s="184"/>
      <c r="J5" s="184"/>
      <c r="K5" s="184"/>
      <c r="L5" s="184"/>
      <c r="M5" s="184"/>
      <c r="N5" s="184" t="s">
        <v>23</v>
      </c>
      <c r="O5" s="184" t="s">
        <v>9</v>
      </c>
      <c r="P5" s="184" t="s">
        <v>10</v>
      </c>
    </row>
    <row r="6" spans="1:16" ht="12.75">
      <c r="A6" s="184"/>
      <c r="B6" s="184"/>
      <c r="C6" s="184"/>
      <c r="D6" s="184"/>
      <c r="E6" s="184"/>
      <c r="F6" s="184" t="s">
        <v>17</v>
      </c>
      <c r="G6" s="184" t="s">
        <v>3</v>
      </c>
      <c r="H6" s="184"/>
      <c r="I6" s="184"/>
      <c r="J6" s="184"/>
      <c r="K6" s="184"/>
      <c r="L6" s="184"/>
      <c r="M6" s="184"/>
      <c r="N6" s="184"/>
      <c r="O6" s="184"/>
      <c r="P6" s="184"/>
    </row>
    <row r="7" spans="1:16" ht="34.5" customHeight="1">
      <c r="A7" s="184"/>
      <c r="B7" s="184"/>
      <c r="C7" s="184" t="s">
        <v>20</v>
      </c>
      <c r="D7" s="184" t="s">
        <v>7</v>
      </c>
      <c r="E7" s="184"/>
      <c r="F7" s="184"/>
      <c r="G7" s="184" t="s">
        <v>4</v>
      </c>
      <c r="H7" s="184"/>
      <c r="I7" s="184" t="s">
        <v>24</v>
      </c>
      <c r="J7" s="204" t="s">
        <v>51</v>
      </c>
      <c r="K7" s="184" t="s">
        <v>18</v>
      </c>
      <c r="L7" s="184" t="s">
        <v>52</v>
      </c>
      <c r="M7" s="184" t="s">
        <v>11</v>
      </c>
      <c r="N7" s="184"/>
      <c r="O7" s="184"/>
      <c r="P7" s="184"/>
    </row>
    <row r="8" spans="1:16" ht="68.25" customHeight="1">
      <c r="A8" s="184"/>
      <c r="B8" s="184"/>
      <c r="C8" s="184"/>
      <c r="D8" s="7" t="s">
        <v>19</v>
      </c>
      <c r="E8" s="7" t="s">
        <v>22</v>
      </c>
      <c r="F8" s="184"/>
      <c r="G8" s="7" t="s">
        <v>20</v>
      </c>
      <c r="H8" s="7" t="s">
        <v>21</v>
      </c>
      <c r="I8" s="184"/>
      <c r="J8" s="204"/>
      <c r="K8" s="184"/>
      <c r="L8" s="184"/>
      <c r="M8" s="184"/>
      <c r="N8" s="184"/>
      <c r="O8" s="184"/>
      <c r="P8" s="184"/>
    </row>
    <row r="9" spans="1:16" ht="12.75" customHeight="1">
      <c r="A9" s="8" t="s">
        <v>5</v>
      </c>
      <c r="B9" s="8" t="s">
        <v>6</v>
      </c>
      <c r="C9" s="8">
        <v>1</v>
      </c>
      <c r="D9" s="8">
        <v>2</v>
      </c>
      <c r="E9" s="8">
        <v>3</v>
      </c>
      <c r="F9" s="8">
        <v>4</v>
      </c>
      <c r="G9" s="8">
        <v>5</v>
      </c>
      <c r="H9" s="8">
        <v>6</v>
      </c>
      <c r="I9" s="8">
        <v>7</v>
      </c>
      <c r="J9" s="25">
        <v>8</v>
      </c>
      <c r="K9" s="8">
        <v>9</v>
      </c>
      <c r="L9" s="8">
        <v>10</v>
      </c>
      <c r="M9" s="8">
        <v>11</v>
      </c>
      <c r="N9" s="8">
        <v>12</v>
      </c>
      <c r="O9" s="8">
        <v>13</v>
      </c>
      <c r="P9" s="8">
        <v>14</v>
      </c>
    </row>
    <row r="10" spans="1:16" ht="35.25" customHeight="1">
      <c r="A10" s="108" t="s">
        <v>353</v>
      </c>
      <c r="B10" s="104" t="s">
        <v>456</v>
      </c>
      <c r="C10" s="103">
        <v>85771488</v>
      </c>
      <c r="D10" s="103">
        <v>68256312</v>
      </c>
      <c r="E10" s="103">
        <v>17515176</v>
      </c>
      <c r="F10" s="103">
        <v>76085875</v>
      </c>
      <c r="G10" s="103">
        <v>23492133</v>
      </c>
      <c r="H10" s="103">
        <v>4272964</v>
      </c>
      <c r="I10" s="103">
        <v>43559054</v>
      </c>
      <c r="J10" s="103">
        <v>43417619</v>
      </c>
      <c r="K10" s="103">
        <v>8518</v>
      </c>
      <c r="L10" s="103">
        <v>7806</v>
      </c>
      <c r="M10" s="103">
        <v>9026170</v>
      </c>
      <c r="N10" s="103">
        <v>5739824</v>
      </c>
      <c r="O10" s="103">
        <v>1235719</v>
      </c>
      <c r="P10" s="103">
        <v>2710070</v>
      </c>
    </row>
    <row r="11" spans="1:16" ht="17.25" customHeight="1">
      <c r="A11" s="109" t="s">
        <v>75</v>
      </c>
      <c r="B11" s="104" t="s">
        <v>457</v>
      </c>
      <c r="C11" s="103">
        <v>29910239</v>
      </c>
      <c r="D11" s="103">
        <v>20926367</v>
      </c>
      <c r="E11" s="103">
        <v>8983872</v>
      </c>
      <c r="F11" s="103">
        <v>29123186</v>
      </c>
      <c r="G11" s="103">
        <v>9983517</v>
      </c>
      <c r="H11" s="103">
        <v>1732652</v>
      </c>
      <c r="I11" s="103">
        <v>15526932</v>
      </c>
      <c r="J11" s="103">
        <v>15517800</v>
      </c>
      <c r="K11" s="103">
        <v>1102</v>
      </c>
      <c r="L11" s="103">
        <v>961</v>
      </c>
      <c r="M11" s="103">
        <v>3611635</v>
      </c>
      <c r="N11" s="103">
        <v>364303</v>
      </c>
      <c r="O11" s="103">
        <v>220746</v>
      </c>
      <c r="P11" s="103">
        <v>202004</v>
      </c>
    </row>
    <row r="12" spans="1:16" ht="36" customHeight="1">
      <c r="A12" s="110" t="s">
        <v>35</v>
      </c>
      <c r="B12" s="104" t="s">
        <v>458</v>
      </c>
      <c r="C12" s="103">
        <v>114592</v>
      </c>
      <c r="D12" s="103">
        <v>110072</v>
      </c>
      <c r="E12" s="103">
        <v>4520</v>
      </c>
      <c r="F12" s="103">
        <v>104812</v>
      </c>
      <c r="G12" s="103">
        <v>2614</v>
      </c>
      <c r="H12" s="103">
        <v>2565</v>
      </c>
      <c r="I12" s="103">
        <v>92448</v>
      </c>
      <c r="J12" s="103">
        <v>92448</v>
      </c>
      <c r="K12" s="103">
        <v>0</v>
      </c>
      <c r="L12" s="103">
        <v>0</v>
      </c>
      <c r="M12" s="103">
        <v>9750</v>
      </c>
      <c r="N12" s="103">
        <v>5425</v>
      </c>
      <c r="O12" s="103">
        <v>4355</v>
      </c>
      <c r="P12" s="103">
        <v>0</v>
      </c>
    </row>
    <row r="13" spans="1:16" ht="32.25" customHeight="1">
      <c r="A13" s="110" t="s">
        <v>422</v>
      </c>
      <c r="B13" s="104" t="s">
        <v>459</v>
      </c>
      <c r="C13" s="103">
        <v>721013</v>
      </c>
      <c r="D13" s="103">
        <v>461297</v>
      </c>
      <c r="E13" s="103">
        <v>259716</v>
      </c>
      <c r="F13" s="103">
        <v>720996</v>
      </c>
      <c r="G13" s="103">
        <v>380411</v>
      </c>
      <c r="H13" s="103">
        <v>90449</v>
      </c>
      <c r="I13" s="103">
        <v>331220</v>
      </c>
      <c r="J13" s="103">
        <v>331220</v>
      </c>
      <c r="K13" s="103">
        <v>0</v>
      </c>
      <c r="L13" s="103">
        <v>0</v>
      </c>
      <c r="M13" s="103">
        <v>9365</v>
      </c>
      <c r="N13" s="103">
        <v>0</v>
      </c>
      <c r="O13" s="103">
        <v>1</v>
      </c>
      <c r="P13" s="103">
        <v>16</v>
      </c>
    </row>
    <row r="14" spans="1:16" ht="21.75" customHeight="1">
      <c r="A14" s="111" t="s">
        <v>135</v>
      </c>
      <c r="B14" s="104" t="s">
        <v>460</v>
      </c>
      <c r="C14" s="103">
        <v>0</v>
      </c>
      <c r="D14" s="103">
        <v>0</v>
      </c>
      <c r="E14" s="103">
        <v>0</v>
      </c>
      <c r="F14" s="103">
        <v>0</v>
      </c>
      <c r="G14" s="103">
        <v>0</v>
      </c>
      <c r="H14" s="103">
        <v>0</v>
      </c>
      <c r="I14" s="103">
        <v>0</v>
      </c>
      <c r="J14" s="103">
        <v>0</v>
      </c>
      <c r="K14" s="103">
        <v>0</v>
      </c>
      <c r="L14" s="103">
        <v>0</v>
      </c>
      <c r="M14" s="103">
        <v>0</v>
      </c>
      <c r="N14" s="103">
        <v>0</v>
      </c>
      <c r="O14" s="103">
        <v>0</v>
      </c>
      <c r="P14" s="103">
        <v>0</v>
      </c>
    </row>
    <row r="15" spans="1:16" ht="21" customHeight="1">
      <c r="A15" s="111" t="s">
        <v>137</v>
      </c>
      <c r="B15" s="104" t="s">
        <v>461</v>
      </c>
      <c r="C15" s="103">
        <v>721013</v>
      </c>
      <c r="D15" s="103">
        <v>461297</v>
      </c>
      <c r="E15" s="103">
        <v>259716</v>
      </c>
      <c r="F15" s="103">
        <v>720996</v>
      </c>
      <c r="G15" s="103">
        <v>380411</v>
      </c>
      <c r="H15" s="103">
        <v>90449</v>
      </c>
      <c r="I15" s="103">
        <v>331220</v>
      </c>
      <c r="J15" s="103">
        <v>331220</v>
      </c>
      <c r="K15" s="103">
        <v>0</v>
      </c>
      <c r="L15" s="103">
        <v>0</v>
      </c>
      <c r="M15" s="103">
        <v>9365</v>
      </c>
      <c r="N15" s="103">
        <v>0</v>
      </c>
      <c r="O15" s="103">
        <v>1</v>
      </c>
      <c r="P15" s="103">
        <v>16</v>
      </c>
    </row>
    <row r="16" spans="1:16" s="22" customFormat="1" ht="38.25">
      <c r="A16" s="110" t="s">
        <v>54</v>
      </c>
      <c r="B16" s="104" t="s">
        <v>462</v>
      </c>
      <c r="C16" s="103">
        <v>16492494</v>
      </c>
      <c r="D16" s="103">
        <v>12236662</v>
      </c>
      <c r="E16" s="103">
        <v>4255832</v>
      </c>
      <c r="F16" s="103">
        <v>16306991</v>
      </c>
      <c r="G16" s="103">
        <v>5605186</v>
      </c>
      <c r="H16" s="103">
        <v>1080601</v>
      </c>
      <c r="I16" s="103">
        <v>8059000</v>
      </c>
      <c r="J16" s="103">
        <v>8057078</v>
      </c>
      <c r="K16" s="103">
        <v>793</v>
      </c>
      <c r="L16" s="103">
        <v>690</v>
      </c>
      <c r="M16" s="103">
        <v>2642012</v>
      </c>
      <c r="N16" s="103">
        <v>127748</v>
      </c>
      <c r="O16" s="103">
        <v>38337</v>
      </c>
      <c r="P16" s="103">
        <v>19418</v>
      </c>
    </row>
    <row r="17" spans="1:16" s="22" customFormat="1" ht="26.25" customHeight="1">
      <c r="A17" s="111" t="s">
        <v>69</v>
      </c>
      <c r="B17" s="104" t="s">
        <v>463</v>
      </c>
      <c r="C17" s="103">
        <v>2385956</v>
      </c>
      <c r="D17" s="103">
        <v>1845079</v>
      </c>
      <c r="E17" s="103">
        <v>540877</v>
      </c>
      <c r="F17" s="103">
        <v>2334312</v>
      </c>
      <c r="G17" s="103">
        <v>771089</v>
      </c>
      <c r="H17" s="103">
        <v>136888</v>
      </c>
      <c r="I17" s="103">
        <v>1373284</v>
      </c>
      <c r="J17" s="103">
        <v>1372380</v>
      </c>
      <c r="K17" s="103">
        <v>629</v>
      </c>
      <c r="L17" s="103">
        <v>624</v>
      </c>
      <c r="M17" s="103">
        <v>189310</v>
      </c>
      <c r="N17" s="103">
        <v>22978</v>
      </c>
      <c r="O17" s="103">
        <v>22151</v>
      </c>
      <c r="P17" s="103">
        <v>6515</v>
      </c>
    </row>
    <row r="18" spans="1:16" s="22" customFormat="1" ht="26.25" customHeight="1">
      <c r="A18" s="111" t="s">
        <v>70</v>
      </c>
      <c r="B18" s="104" t="s">
        <v>464</v>
      </c>
      <c r="C18" s="103">
        <v>93</v>
      </c>
      <c r="D18" s="103">
        <v>51</v>
      </c>
      <c r="E18" s="103">
        <v>42</v>
      </c>
      <c r="F18" s="103">
        <v>73</v>
      </c>
      <c r="G18" s="103">
        <v>35</v>
      </c>
      <c r="H18" s="103">
        <v>11</v>
      </c>
      <c r="I18" s="103">
        <v>38</v>
      </c>
      <c r="J18" s="103">
        <v>38</v>
      </c>
      <c r="K18" s="103">
        <v>0</v>
      </c>
      <c r="L18" s="103">
        <v>0</v>
      </c>
      <c r="M18" s="103">
        <v>0</v>
      </c>
      <c r="N18" s="103">
        <v>20</v>
      </c>
      <c r="O18" s="103">
        <v>0</v>
      </c>
      <c r="P18" s="103">
        <v>0</v>
      </c>
    </row>
    <row r="19" spans="1:16" ht="26.25" customHeight="1">
      <c r="A19" s="111" t="s">
        <v>71</v>
      </c>
      <c r="B19" s="104" t="s">
        <v>465</v>
      </c>
      <c r="C19" s="103">
        <v>68039</v>
      </c>
      <c r="D19" s="103">
        <v>45446</v>
      </c>
      <c r="E19" s="103">
        <v>22593</v>
      </c>
      <c r="F19" s="103">
        <v>65274</v>
      </c>
      <c r="G19" s="103">
        <v>3228</v>
      </c>
      <c r="H19" s="103">
        <v>387</v>
      </c>
      <c r="I19" s="103">
        <v>61301</v>
      </c>
      <c r="J19" s="103">
        <v>61301</v>
      </c>
      <c r="K19" s="103">
        <v>0</v>
      </c>
      <c r="L19" s="103">
        <v>0</v>
      </c>
      <c r="M19" s="103">
        <v>745</v>
      </c>
      <c r="N19" s="103">
        <v>2747</v>
      </c>
      <c r="O19" s="103">
        <v>17</v>
      </c>
      <c r="P19" s="103">
        <v>1</v>
      </c>
    </row>
    <row r="20" spans="1:16" ht="26.25" customHeight="1">
      <c r="A20" s="111" t="s">
        <v>72</v>
      </c>
      <c r="B20" s="104" t="s">
        <v>466</v>
      </c>
      <c r="C20" s="103">
        <v>14037663</v>
      </c>
      <c r="D20" s="103">
        <v>10345344</v>
      </c>
      <c r="E20" s="103">
        <v>3692319</v>
      </c>
      <c r="F20" s="103">
        <v>13906607</v>
      </c>
      <c r="G20" s="103">
        <v>4830717</v>
      </c>
      <c r="H20" s="103">
        <v>943304</v>
      </c>
      <c r="I20" s="103">
        <v>6623769</v>
      </c>
      <c r="J20" s="103">
        <v>6622751</v>
      </c>
      <c r="K20" s="103">
        <v>164</v>
      </c>
      <c r="L20" s="103">
        <v>66</v>
      </c>
      <c r="M20" s="103">
        <v>2451957</v>
      </c>
      <c r="N20" s="103">
        <v>102002</v>
      </c>
      <c r="O20" s="103">
        <v>16168</v>
      </c>
      <c r="P20" s="103">
        <v>12886</v>
      </c>
    </row>
    <row r="21" spans="1:16" ht="26.25" customHeight="1">
      <c r="A21" s="112" t="s">
        <v>111</v>
      </c>
      <c r="B21" s="104" t="s">
        <v>467</v>
      </c>
      <c r="C21" s="103">
        <v>5721498</v>
      </c>
      <c r="D21" s="103">
        <v>3700137</v>
      </c>
      <c r="E21" s="103">
        <v>2021361</v>
      </c>
      <c r="F21" s="103">
        <v>5702414</v>
      </c>
      <c r="G21" s="103">
        <v>1291442</v>
      </c>
      <c r="H21" s="103">
        <v>234961</v>
      </c>
      <c r="I21" s="103">
        <v>2098996</v>
      </c>
      <c r="J21" s="103">
        <v>2098363</v>
      </c>
      <c r="K21" s="103">
        <v>0</v>
      </c>
      <c r="L21" s="103">
        <v>0</v>
      </c>
      <c r="M21" s="103">
        <v>2311976</v>
      </c>
      <c r="N21" s="103">
        <v>12041</v>
      </c>
      <c r="O21" s="103">
        <v>454</v>
      </c>
      <c r="P21" s="103">
        <v>6589</v>
      </c>
    </row>
    <row r="22" spans="1:16" ht="26.25" customHeight="1">
      <c r="A22" s="111" t="s">
        <v>77</v>
      </c>
      <c r="B22" s="104" t="s">
        <v>468</v>
      </c>
      <c r="C22" s="103">
        <v>743</v>
      </c>
      <c r="D22" s="103">
        <v>742</v>
      </c>
      <c r="E22" s="103">
        <v>1</v>
      </c>
      <c r="F22" s="103">
        <v>725</v>
      </c>
      <c r="G22" s="103">
        <v>117</v>
      </c>
      <c r="H22" s="103">
        <v>11</v>
      </c>
      <c r="I22" s="103">
        <v>608</v>
      </c>
      <c r="J22" s="103">
        <v>608</v>
      </c>
      <c r="K22" s="103">
        <v>0</v>
      </c>
      <c r="L22" s="103">
        <v>0</v>
      </c>
      <c r="M22" s="103">
        <v>0</v>
      </c>
      <c r="N22" s="103">
        <v>1</v>
      </c>
      <c r="O22" s="103">
        <v>1</v>
      </c>
      <c r="P22" s="103">
        <v>16</v>
      </c>
    </row>
    <row r="23" spans="1:16" ht="51">
      <c r="A23" s="110" t="s">
        <v>48</v>
      </c>
      <c r="B23" s="104" t="s">
        <v>469</v>
      </c>
      <c r="C23" s="103">
        <v>10399706</v>
      </c>
      <c r="D23" s="103">
        <v>6725195</v>
      </c>
      <c r="E23" s="103">
        <v>3674511</v>
      </c>
      <c r="F23" s="103">
        <v>10017343</v>
      </c>
      <c r="G23" s="103">
        <v>3143317</v>
      </c>
      <c r="H23" s="103">
        <v>452125</v>
      </c>
      <c r="I23" s="103">
        <v>5968804</v>
      </c>
      <c r="J23" s="103">
        <v>5961595</v>
      </c>
      <c r="K23" s="103">
        <v>309</v>
      </c>
      <c r="L23" s="103">
        <v>271</v>
      </c>
      <c r="M23" s="103">
        <v>904913</v>
      </c>
      <c r="N23" s="103">
        <v>179248</v>
      </c>
      <c r="O23" s="103">
        <v>25522</v>
      </c>
      <c r="P23" s="103">
        <v>177593</v>
      </c>
    </row>
    <row r="24" spans="1:16" ht="24" customHeight="1">
      <c r="A24" s="111" t="s">
        <v>149</v>
      </c>
      <c r="B24" s="104" t="s">
        <v>470</v>
      </c>
      <c r="C24" s="103">
        <v>10296155</v>
      </c>
      <c r="D24" s="103">
        <v>6631791</v>
      </c>
      <c r="E24" s="103">
        <v>3664364</v>
      </c>
      <c r="F24" s="103">
        <v>9964984</v>
      </c>
      <c r="G24" s="103">
        <v>3143317</v>
      </c>
      <c r="H24" s="103">
        <v>452125</v>
      </c>
      <c r="I24" s="103">
        <v>5968099</v>
      </c>
      <c r="J24" s="103">
        <v>5960890</v>
      </c>
      <c r="K24" s="103">
        <v>309</v>
      </c>
      <c r="L24" s="103">
        <v>271</v>
      </c>
      <c r="M24" s="103">
        <v>853259</v>
      </c>
      <c r="N24" s="103">
        <v>130212</v>
      </c>
      <c r="O24" s="103">
        <v>24048</v>
      </c>
      <c r="P24" s="103">
        <v>176911</v>
      </c>
    </row>
    <row r="25" spans="1:16" ht="24" customHeight="1">
      <c r="A25" s="112" t="s">
        <v>111</v>
      </c>
      <c r="B25" s="104" t="s">
        <v>471</v>
      </c>
      <c r="C25" s="103">
        <v>3969920</v>
      </c>
      <c r="D25" s="103">
        <v>2531422</v>
      </c>
      <c r="E25" s="103">
        <v>1438498</v>
      </c>
      <c r="F25" s="103">
        <v>3857045</v>
      </c>
      <c r="G25" s="103">
        <v>1121323</v>
      </c>
      <c r="H25" s="103">
        <v>196697</v>
      </c>
      <c r="I25" s="103">
        <v>2532314</v>
      </c>
      <c r="J25" s="103">
        <v>2528073</v>
      </c>
      <c r="K25" s="103">
        <v>127</v>
      </c>
      <c r="L25" s="103">
        <v>114</v>
      </c>
      <c r="M25" s="103">
        <v>203281</v>
      </c>
      <c r="N25" s="103">
        <v>31105</v>
      </c>
      <c r="O25" s="103">
        <v>4471</v>
      </c>
      <c r="P25" s="103">
        <v>77299</v>
      </c>
    </row>
    <row r="26" spans="1:16" ht="24" customHeight="1">
      <c r="A26" s="111" t="s">
        <v>152</v>
      </c>
      <c r="B26" s="104" t="s">
        <v>472</v>
      </c>
      <c r="C26" s="103">
        <v>103551</v>
      </c>
      <c r="D26" s="103">
        <v>93404</v>
      </c>
      <c r="E26" s="103">
        <v>10147</v>
      </c>
      <c r="F26" s="103">
        <v>52359</v>
      </c>
      <c r="G26" s="103">
        <v>0</v>
      </c>
      <c r="H26" s="103">
        <v>0</v>
      </c>
      <c r="I26" s="103">
        <v>705</v>
      </c>
      <c r="J26" s="103">
        <v>705</v>
      </c>
      <c r="K26" s="103">
        <v>0</v>
      </c>
      <c r="L26" s="103">
        <v>0</v>
      </c>
      <c r="M26" s="103">
        <v>51654</v>
      </c>
      <c r="N26" s="103">
        <v>49036</v>
      </c>
      <c r="O26" s="103">
        <v>1474</v>
      </c>
      <c r="P26" s="103">
        <v>682</v>
      </c>
    </row>
    <row r="27" spans="1:16" ht="25.5">
      <c r="A27" s="110" t="s">
        <v>154</v>
      </c>
      <c r="B27" s="104" t="s">
        <v>473</v>
      </c>
      <c r="C27" s="103">
        <v>2183177</v>
      </c>
      <c r="D27" s="103">
        <v>1393883</v>
      </c>
      <c r="E27" s="103">
        <v>789294</v>
      </c>
      <c r="F27" s="103">
        <v>1973769</v>
      </c>
      <c r="G27" s="103">
        <v>852106</v>
      </c>
      <c r="H27" s="103">
        <v>106923</v>
      </c>
      <c r="I27" s="103">
        <v>1076068</v>
      </c>
      <c r="J27" s="103">
        <v>1076067</v>
      </c>
      <c r="K27" s="103">
        <v>0</v>
      </c>
      <c r="L27" s="103">
        <v>0</v>
      </c>
      <c r="M27" s="103">
        <v>45595</v>
      </c>
      <c r="N27" s="103">
        <v>51883</v>
      </c>
      <c r="O27" s="103">
        <v>152532</v>
      </c>
      <c r="P27" s="103">
        <v>4993</v>
      </c>
    </row>
    <row r="28" spans="1:16" ht="39.75" customHeight="1">
      <c r="A28" s="111" t="s">
        <v>42</v>
      </c>
      <c r="B28" s="104" t="s">
        <v>474</v>
      </c>
      <c r="C28" s="103">
        <v>2183156</v>
      </c>
      <c r="D28" s="103">
        <v>1393883</v>
      </c>
      <c r="E28" s="103">
        <v>789273</v>
      </c>
      <c r="F28" s="103">
        <v>1973748</v>
      </c>
      <c r="G28" s="103">
        <v>852106</v>
      </c>
      <c r="H28" s="103">
        <v>106923</v>
      </c>
      <c r="I28" s="103">
        <v>1076047</v>
      </c>
      <c r="J28" s="103">
        <v>1076046</v>
      </c>
      <c r="K28" s="103">
        <v>0</v>
      </c>
      <c r="L28" s="103">
        <v>0</v>
      </c>
      <c r="M28" s="103">
        <v>45595</v>
      </c>
      <c r="N28" s="103">
        <v>51883</v>
      </c>
      <c r="O28" s="103">
        <v>152532</v>
      </c>
      <c r="P28" s="103">
        <v>4993</v>
      </c>
    </row>
    <row r="29" spans="1:16" ht="42" customHeight="1">
      <c r="A29" s="111" t="s">
        <v>157</v>
      </c>
      <c r="B29" s="104" t="s">
        <v>475</v>
      </c>
      <c r="C29" s="103">
        <v>21</v>
      </c>
      <c r="D29" s="103">
        <v>0</v>
      </c>
      <c r="E29" s="103">
        <v>21</v>
      </c>
      <c r="F29" s="103">
        <v>21</v>
      </c>
      <c r="G29" s="103">
        <v>0</v>
      </c>
      <c r="H29" s="103">
        <v>0</v>
      </c>
      <c r="I29" s="103">
        <v>21</v>
      </c>
      <c r="J29" s="103">
        <v>21</v>
      </c>
      <c r="K29" s="103">
        <v>0</v>
      </c>
      <c r="L29" s="103">
        <v>0</v>
      </c>
      <c r="M29" s="103">
        <v>0</v>
      </c>
      <c r="N29" s="103">
        <v>0</v>
      </c>
      <c r="O29" s="103">
        <v>0</v>
      </c>
      <c r="P29" s="103">
        <v>0</v>
      </c>
    </row>
    <row r="30" spans="1:16" ht="42" customHeight="1">
      <c r="A30" s="109" t="s">
        <v>81</v>
      </c>
      <c r="B30" s="104" t="s">
        <v>476</v>
      </c>
      <c r="C30" s="103">
        <v>456128</v>
      </c>
      <c r="D30" s="103">
        <v>374635</v>
      </c>
      <c r="E30" s="103">
        <v>81493</v>
      </c>
      <c r="F30" s="103">
        <v>339319</v>
      </c>
      <c r="G30" s="103">
        <v>109732</v>
      </c>
      <c r="H30" s="103">
        <v>14596</v>
      </c>
      <c r="I30" s="103">
        <v>169219</v>
      </c>
      <c r="J30" s="103">
        <v>166701</v>
      </c>
      <c r="K30" s="103">
        <v>145</v>
      </c>
      <c r="L30" s="103">
        <v>145</v>
      </c>
      <c r="M30" s="103">
        <v>60223</v>
      </c>
      <c r="N30" s="103">
        <v>90641</v>
      </c>
      <c r="O30" s="103">
        <v>12897</v>
      </c>
      <c r="P30" s="103">
        <v>13271</v>
      </c>
    </row>
    <row r="31" spans="1:16" ht="42" customHeight="1">
      <c r="A31" s="110" t="s">
        <v>164</v>
      </c>
      <c r="B31" s="104" t="s">
        <v>477</v>
      </c>
      <c r="C31" s="103">
        <v>6252</v>
      </c>
      <c r="D31" s="103">
        <v>6222</v>
      </c>
      <c r="E31" s="103">
        <v>30</v>
      </c>
      <c r="F31" s="103">
        <v>4603</v>
      </c>
      <c r="G31" s="103">
        <v>988</v>
      </c>
      <c r="H31" s="103">
        <v>360</v>
      </c>
      <c r="I31" s="103">
        <v>3299</v>
      </c>
      <c r="J31" s="103">
        <v>3299</v>
      </c>
      <c r="K31" s="103">
        <v>0</v>
      </c>
      <c r="L31" s="103">
        <v>0</v>
      </c>
      <c r="M31" s="103">
        <v>316</v>
      </c>
      <c r="N31" s="103">
        <v>958</v>
      </c>
      <c r="O31" s="103">
        <v>437</v>
      </c>
      <c r="P31" s="103">
        <v>254</v>
      </c>
    </row>
    <row r="32" spans="1:16" ht="42" customHeight="1">
      <c r="A32" s="110" t="s">
        <v>79</v>
      </c>
      <c r="B32" s="104" t="s">
        <v>478</v>
      </c>
      <c r="C32" s="103">
        <v>132344</v>
      </c>
      <c r="D32" s="103">
        <v>123908</v>
      </c>
      <c r="E32" s="103">
        <v>8436</v>
      </c>
      <c r="F32" s="103">
        <v>30843</v>
      </c>
      <c r="G32" s="103">
        <v>0</v>
      </c>
      <c r="H32" s="103">
        <v>0</v>
      </c>
      <c r="I32" s="103">
        <v>9657</v>
      </c>
      <c r="J32" s="103">
        <v>9656</v>
      </c>
      <c r="K32" s="103">
        <v>0</v>
      </c>
      <c r="L32" s="103">
        <v>0</v>
      </c>
      <c r="M32" s="103">
        <v>21186</v>
      </c>
      <c r="N32" s="103">
        <v>82000</v>
      </c>
      <c r="O32" s="103">
        <v>8023</v>
      </c>
      <c r="P32" s="103">
        <v>11478</v>
      </c>
    </row>
    <row r="33" spans="1:16" ht="42.75" customHeight="1">
      <c r="A33" s="110" t="s">
        <v>78</v>
      </c>
      <c r="B33" s="104" t="s">
        <v>479</v>
      </c>
      <c r="C33" s="103">
        <v>146125</v>
      </c>
      <c r="D33" s="103">
        <v>113955</v>
      </c>
      <c r="E33" s="103">
        <v>32170</v>
      </c>
      <c r="F33" s="103">
        <v>144645</v>
      </c>
      <c r="G33" s="103">
        <v>62773</v>
      </c>
      <c r="H33" s="103">
        <v>9735</v>
      </c>
      <c r="I33" s="103">
        <v>72933</v>
      </c>
      <c r="J33" s="103">
        <v>72054</v>
      </c>
      <c r="K33" s="103">
        <v>145</v>
      </c>
      <c r="L33" s="103">
        <v>145</v>
      </c>
      <c r="M33" s="103">
        <v>8794</v>
      </c>
      <c r="N33" s="103">
        <v>1038</v>
      </c>
      <c r="O33" s="103">
        <v>0</v>
      </c>
      <c r="P33" s="103">
        <v>442</v>
      </c>
    </row>
    <row r="34" spans="1:16" ht="41.25" customHeight="1">
      <c r="A34" s="110" t="s">
        <v>85</v>
      </c>
      <c r="B34" s="104" t="s">
        <v>480</v>
      </c>
      <c r="C34" s="103">
        <v>171407</v>
      </c>
      <c r="D34" s="103">
        <v>130550</v>
      </c>
      <c r="E34" s="103">
        <v>40857</v>
      </c>
      <c r="F34" s="103">
        <v>159228</v>
      </c>
      <c r="G34" s="103">
        <v>45971</v>
      </c>
      <c r="H34" s="103">
        <v>4501</v>
      </c>
      <c r="I34" s="103">
        <v>83330</v>
      </c>
      <c r="J34" s="103">
        <v>81692</v>
      </c>
      <c r="K34" s="103">
        <v>0</v>
      </c>
      <c r="L34" s="103">
        <v>0</v>
      </c>
      <c r="M34" s="103">
        <v>29927</v>
      </c>
      <c r="N34" s="103">
        <v>6645</v>
      </c>
      <c r="O34" s="103">
        <v>4437</v>
      </c>
      <c r="P34" s="103">
        <v>1097</v>
      </c>
    </row>
    <row r="35" spans="1:16" ht="38.25">
      <c r="A35" s="109" t="s">
        <v>454</v>
      </c>
      <c r="B35" s="104" t="s">
        <v>481</v>
      </c>
      <c r="C35" s="103">
        <v>92923089</v>
      </c>
      <c r="D35" s="103">
        <v>81148299</v>
      </c>
      <c r="E35" s="103">
        <v>11774790</v>
      </c>
      <c r="F35" s="103">
        <v>57496679</v>
      </c>
      <c r="G35" s="103">
        <v>16753675</v>
      </c>
      <c r="H35" s="103">
        <v>2974808</v>
      </c>
      <c r="I35" s="103">
        <v>34539632</v>
      </c>
      <c r="J35" s="103">
        <v>34361528</v>
      </c>
      <c r="K35" s="103">
        <v>7517</v>
      </c>
      <c r="L35" s="103">
        <v>6932</v>
      </c>
      <c r="M35" s="103">
        <v>6195855</v>
      </c>
      <c r="N35" s="103">
        <v>5522341</v>
      </c>
      <c r="O35" s="103">
        <v>1038164</v>
      </c>
      <c r="P35" s="103">
        <v>28865905</v>
      </c>
    </row>
    <row r="36" spans="1:16" ht="12.75">
      <c r="A36" s="108" t="s">
        <v>41</v>
      </c>
      <c r="B36" s="104" t="s">
        <v>482</v>
      </c>
      <c r="C36" s="103">
        <v>278915862</v>
      </c>
      <c r="D36" s="103">
        <v>219055953</v>
      </c>
      <c r="E36" s="103">
        <v>59859909</v>
      </c>
      <c r="F36" s="103">
        <v>231086847</v>
      </c>
      <c r="G36" s="103">
        <v>72826208</v>
      </c>
      <c r="H36" s="103">
        <v>12904035</v>
      </c>
      <c r="I36" s="103">
        <v>129557998</v>
      </c>
      <c r="J36" s="103">
        <v>129201153</v>
      </c>
      <c r="K36" s="103">
        <v>19758</v>
      </c>
      <c r="L36" s="103">
        <v>18025</v>
      </c>
      <c r="M36" s="103">
        <v>28682883</v>
      </c>
      <c r="N36" s="103">
        <v>12574079</v>
      </c>
      <c r="O36" s="103">
        <v>2962487</v>
      </c>
      <c r="P36" s="103">
        <v>32292449</v>
      </c>
    </row>
  </sheetData>
  <sheetProtection/>
  <mergeCells count="22">
    <mergeCell ref="F6:F8"/>
    <mergeCell ref="L7:L8"/>
    <mergeCell ref="C7:C8"/>
    <mergeCell ref="C4:E6"/>
    <mergeCell ref="N5:N8"/>
    <mergeCell ref="I7:I8"/>
    <mergeCell ref="O5:O8"/>
    <mergeCell ref="G7:H7"/>
    <mergeCell ref="P5:P8"/>
    <mergeCell ref="M7:M8"/>
    <mergeCell ref="G6:M6"/>
    <mergeCell ref="J7:J8"/>
    <mergeCell ref="O1:P1"/>
    <mergeCell ref="A1:N1"/>
    <mergeCell ref="K7:K8"/>
    <mergeCell ref="D7:E7"/>
    <mergeCell ref="F4:P4"/>
    <mergeCell ref="F5:M5"/>
    <mergeCell ref="A2:P2"/>
    <mergeCell ref="O3:P3"/>
    <mergeCell ref="A4:A8"/>
    <mergeCell ref="B4:B8"/>
  </mergeCells>
  <printOptions horizontalCentered="1"/>
  <pageMargins left="0" right="0" top="0" bottom="0" header="0" footer="0"/>
  <pageSetup fitToHeight="2" fitToWidth="1"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2"/>
  <sheetViews>
    <sheetView view="pageBreakPreview" zoomScaleSheetLayoutView="100" zoomScalePageLayoutView="0" workbookViewId="0" topLeftCell="A88">
      <selection activeCell="C5" sqref="C5:I92"/>
    </sheetView>
  </sheetViews>
  <sheetFormatPr defaultColWidth="9.00390625" defaultRowHeight="12.75"/>
  <cols>
    <col min="1" max="1" width="44.25390625" style="0" customWidth="1"/>
    <col min="3" max="4" width="13.125" style="0" customWidth="1"/>
    <col min="5" max="5" width="11.75390625" style="0" customWidth="1"/>
    <col min="6" max="7" width="17.625" style="0" customWidth="1"/>
    <col min="8" max="8" width="10.00390625" style="0" customWidth="1"/>
    <col min="9" max="9" width="16.75390625" style="0" customWidth="1"/>
    <col min="10" max="10" width="10.125" style="0" bestFit="1" customWidth="1"/>
    <col min="11" max="11" width="13.625" style="0" customWidth="1"/>
  </cols>
  <sheetData>
    <row r="1" spans="1:6" s="43" customFormat="1" ht="12.75">
      <c r="A1" s="40"/>
      <c r="B1" s="41"/>
      <c r="C1" s="41"/>
      <c r="D1" s="42"/>
      <c r="F1" s="44" t="s">
        <v>47</v>
      </c>
    </row>
    <row r="2" spans="1:14" s="43" customFormat="1" ht="12.75">
      <c r="A2" s="45" t="s">
        <v>36</v>
      </c>
      <c r="B2" s="46"/>
      <c r="C2" s="46"/>
      <c r="D2" s="47"/>
      <c r="F2" s="48"/>
      <c r="H2" s="48"/>
      <c r="I2" s="48" t="s">
        <v>37</v>
      </c>
      <c r="J2" s="48"/>
      <c r="K2" s="48"/>
      <c r="L2" s="48"/>
      <c r="M2" s="48"/>
      <c r="N2" s="48"/>
    </row>
    <row r="3" spans="1:9" s="51" customFormat="1" ht="89.25">
      <c r="A3" s="49"/>
      <c r="B3" s="50" t="s">
        <v>8</v>
      </c>
      <c r="C3" s="77" t="s">
        <v>113</v>
      </c>
      <c r="D3" s="38" t="s">
        <v>17</v>
      </c>
      <c r="E3" s="38" t="s">
        <v>38</v>
      </c>
      <c r="F3" s="38" t="s">
        <v>39</v>
      </c>
      <c r="G3" s="38" t="s">
        <v>73</v>
      </c>
      <c r="H3" s="38" t="s">
        <v>101</v>
      </c>
      <c r="I3" s="38" t="s">
        <v>102</v>
      </c>
    </row>
    <row r="4" spans="1:9" s="51" customFormat="1" ht="12.75">
      <c r="A4" s="49" t="s">
        <v>5</v>
      </c>
      <c r="B4" s="50" t="s">
        <v>6</v>
      </c>
      <c r="C4" s="50">
        <v>1</v>
      </c>
      <c r="D4" s="38">
        <v>2</v>
      </c>
      <c r="E4" s="50">
        <v>3</v>
      </c>
      <c r="F4" s="38">
        <v>4</v>
      </c>
      <c r="G4" s="50">
        <v>5</v>
      </c>
      <c r="H4" s="38">
        <v>6</v>
      </c>
      <c r="I4" s="50">
        <v>7</v>
      </c>
    </row>
    <row r="5" spans="1:14" s="43" customFormat="1" ht="51">
      <c r="A5" s="124" t="s">
        <v>103</v>
      </c>
      <c r="B5" s="125" t="s">
        <v>171</v>
      </c>
      <c r="C5" s="103">
        <v>777</v>
      </c>
      <c r="D5" s="103">
        <v>12095932</v>
      </c>
      <c r="E5" s="103">
        <v>8341374</v>
      </c>
      <c r="F5" s="103">
        <v>3025623</v>
      </c>
      <c r="G5" s="103">
        <v>728858</v>
      </c>
      <c r="H5" s="103">
        <v>0</v>
      </c>
      <c r="I5" s="103">
        <v>77</v>
      </c>
      <c r="J5" s="52"/>
      <c r="K5" s="105"/>
      <c r="L5" s="52"/>
      <c r="M5" s="52"/>
      <c r="N5" s="52"/>
    </row>
    <row r="6" spans="1:14" s="43" customFormat="1" ht="51">
      <c r="A6" s="124" t="s">
        <v>104</v>
      </c>
      <c r="B6" s="125" t="s">
        <v>172</v>
      </c>
      <c r="C6" s="103">
        <v>20</v>
      </c>
      <c r="D6" s="103">
        <v>47635</v>
      </c>
      <c r="E6" s="103">
        <v>34407</v>
      </c>
      <c r="F6" s="103">
        <v>10851</v>
      </c>
      <c r="G6" s="103">
        <v>2377</v>
      </c>
      <c r="H6" s="103">
        <v>0</v>
      </c>
      <c r="I6" s="103">
        <v>0</v>
      </c>
      <c r="J6" s="52"/>
      <c r="K6" s="52"/>
      <c r="L6" s="52"/>
      <c r="M6" s="52"/>
      <c r="N6" s="52"/>
    </row>
    <row r="7" spans="1:14" s="43" customFormat="1" ht="38.25">
      <c r="A7" s="124" t="s">
        <v>105</v>
      </c>
      <c r="B7" s="125" t="s">
        <v>173</v>
      </c>
      <c r="C7" s="103">
        <v>475</v>
      </c>
      <c r="D7" s="103">
        <v>17700</v>
      </c>
      <c r="E7" s="103">
        <v>10416</v>
      </c>
      <c r="F7" s="103">
        <v>5389</v>
      </c>
      <c r="G7" s="103">
        <v>1805</v>
      </c>
      <c r="H7" s="103">
        <v>0</v>
      </c>
      <c r="I7" s="103">
        <v>90</v>
      </c>
      <c r="J7" s="52"/>
      <c r="K7" s="52"/>
      <c r="L7" s="52"/>
      <c r="M7" s="52"/>
      <c r="N7" s="52"/>
    </row>
    <row r="8" spans="1:14" s="43" customFormat="1" ht="127.5">
      <c r="A8" s="124" t="s">
        <v>106</v>
      </c>
      <c r="B8" s="125" t="s">
        <v>174</v>
      </c>
      <c r="C8" s="103">
        <v>85</v>
      </c>
      <c r="D8" s="103">
        <v>2421085</v>
      </c>
      <c r="E8" s="103">
        <v>1276788</v>
      </c>
      <c r="F8" s="103">
        <v>570307</v>
      </c>
      <c r="G8" s="103">
        <v>573984</v>
      </c>
      <c r="H8" s="103">
        <v>6</v>
      </c>
      <c r="I8" s="103">
        <v>0</v>
      </c>
      <c r="J8" s="52"/>
      <c r="K8" s="52"/>
      <c r="L8" s="52"/>
      <c r="M8" s="52"/>
      <c r="N8" s="52"/>
    </row>
    <row r="9" spans="1:14" s="43" customFormat="1" ht="25.5">
      <c r="A9" s="124" t="s">
        <v>107</v>
      </c>
      <c r="B9" s="125" t="s">
        <v>175</v>
      </c>
      <c r="C9" s="103">
        <v>25</v>
      </c>
      <c r="D9" s="103">
        <v>7789</v>
      </c>
      <c r="E9" s="103">
        <v>7786</v>
      </c>
      <c r="F9" s="103">
        <v>3</v>
      </c>
      <c r="G9" s="103">
        <v>0</v>
      </c>
      <c r="H9" s="103">
        <v>0</v>
      </c>
      <c r="I9" s="103">
        <v>0</v>
      </c>
      <c r="J9" s="52"/>
      <c r="K9" s="52"/>
      <c r="L9" s="52"/>
      <c r="M9" s="52"/>
      <c r="N9" s="52"/>
    </row>
    <row r="10" spans="1:14" s="43" customFormat="1" ht="74.25" customHeight="1">
      <c r="A10" s="124" t="s">
        <v>108</v>
      </c>
      <c r="B10" s="125" t="s">
        <v>176</v>
      </c>
      <c r="C10" s="103">
        <v>26569</v>
      </c>
      <c r="D10" s="103">
        <v>53674885</v>
      </c>
      <c r="E10" s="103">
        <v>32189816</v>
      </c>
      <c r="F10" s="103">
        <v>17049379</v>
      </c>
      <c r="G10" s="103">
        <v>4410912</v>
      </c>
      <c r="H10" s="104" t="s">
        <v>170</v>
      </c>
      <c r="I10" s="103">
        <v>24778</v>
      </c>
      <c r="J10" s="52"/>
      <c r="K10" s="52"/>
      <c r="L10" s="52"/>
      <c r="M10" s="52"/>
      <c r="N10" s="52"/>
    </row>
    <row r="11" spans="1:14" s="43" customFormat="1" ht="55.5" customHeight="1">
      <c r="A11" s="124" t="s">
        <v>116</v>
      </c>
      <c r="B11" s="125" t="s">
        <v>177</v>
      </c>
      <c r="C11" s="103">
        <v>2182</v>
      </c>
      <c r="D11" s="103">
        <v>10438</v>
      </c>
      <c r="E11" s="103">
        <v>8051</v>
      </c>
      <c r="F11" s="103">
        <v>2399</v>
      </c>
      <c r="G11" s="103">
        <v>-12</v>
      </c>
      <c r="H11" s="103">
        <v>0</v>
      </c>
      <c r="I11" s="103">
        <v>0</v>
      </c>
      <c r="J11" s="48"/>
      <c r="K11" s="48"/>
      <c r="L11" s="48"/>
      <c r="M11" s="69"/>
      <c r="N11" s="48"/>
    </row>
    <row r="12" spans="1:13" s="43" customFormat="1" ht="138" customHeight="1">
      <c r="A12" s="124" t="s">
        <v>178</v>
      </c>
      <c r="B12" s="125" t="s">
        <v>179</v>
      </c>
      <c r="C12" s="103">
        <v>16</v>
      </c>
      <c r="D12" s="103">
        <v>184697</v>
      </c>
      <c r="E12" s="103">
        <v>166605</v>
      </c>
      <c r="F12" s="103">
        <v>15113</v>
      </c>
      <c r="G12" s="103">
        <v>2184</v>
      </c>
      <c r="H12" s="103">
        <v>2</v>
      </c>
      <c r="I12" s="103">
        <v>793</v>
      </c>
      <c r="J12" s="48"/>
      <c r="K12" s="106">
        <f>D5+D6+D7+D8+D9+D10+D11+D12+'P4'!C74+'P5'!C73</f>
        <v>69101910</v>
      </c>
      <c r="L12" s="69"/>
      <c r="M12" s="48"/>
    </row>
    <row r="13" spans="1:13" s="43" customFormat="1" ht="36.75" customHeight="1">
      <c r="A13" s="124" t="s">
        <v>180</v>
      </c>
      <c r="B13" s="125"/>
      <c r="C13" s="104"/>
      <c r="D13" s="104"/>
      <c r="E13" s="104"/>
      <c r="F13" s="104"/>
      <c r="G13" s="104"/>
      <c r="H13" s="104"/>
      <c r="I13" s="104"/>
      <c r="J13" s="48"/>
      <c r="K13" s="48"/>
      <c r="L13" s="69"/>
      <c r="M13" s="48"/>
    </row>
    <row r="14" spans="1:13" s="43" customFormat="1" ht="40.5" customHeight="1">
      <c r="A14" s="126" t="s">
        <v>94</v>
      </c>
      <c r="B14" s="125" t="s">
        <v>181</v>
      </c>
      <c r="C14" s="104" t="s">
        <v>170</v>
      </c>
      <c r="D14" s="103">
        <v>2204</v>
      </c>
      <c r="E14" s="104" t="s">
        <v>170</v>
      </c>
      <c r="F14" s="104" t="s">
        <v>170</v>
      </c>
      <c r="G14" s="104" t="s">
        <v>170</v>
      </c>
      <c r="H14" s="104" t="s">
        <v>170</v>
      </c>
      <c r="I14" s="104" t="s">
        <v>170</v>
      </c>
      <c r="J14" s="48"/>
      <c r="K14" s="48"/>
      <c r="L14" s="69"/>
      <c r="M14" s="48"/>
    </row>
    <row r="15" spans="1:13" s="43" customFormat="1" ht="21" customHeight="1">
      <c r="A15" s="126" t="s">
        <v>182</v>
      </c>
      <c r="B15" s="125"/>
      <c r="C15" s="104"/>
      <c r="D15" s="104"/>
      <c r="E15" s="104"/>
      <c r="F15" s="104"/>
      <c r="G15" s="104"/>
      <c r="H15" s="104"/>
      <c r="I15" s="104"/>
      <c r="J15" s="48"/>
      <c r="K15" s="48"/>
      <c r="L15" s="69"/>
      <c r="M15" s="48"/>
    </row>
    <row r="16" spans="1:13" s="43" customFormat="1" ht="56.25" customHeight="1">
      <c r="A16" s="127" t="s">
        <v>183</v>
      </c>
      <c r="B16" s="125" t="s">
        <v>184</v>
      </c>
      <c r="C16" s="104" t="s">
        <v>170</v>
      </c>
      <c r="D16" s="103">
        <v>835</v>
      </c>
      <c r="E16" s="104" t="s">
        <v>170</v>
      </c>
      <c r="F16" s="104" t="s">
        <v>170</v>
      </c>
      <c r="G16" s="104" t="s">
        <v>170</v>
      </c>
      <c r="H16" s="104" t="s">
        <v>170</v>
      </c>
      <c r="I16" s="104" t="s">
        <v>170</v>
      </c>
      <c r="J16" s="48"/>
      <c r="K16" s="48"/>
      <c r="L16" s="69"/>
      <c r="M16" s="48"/>
    </row>
    <row r="17" spans="1:13" s="43" customFormat="1" ht="35.25" customHeight="1">
      <c r="A17" s="128" t="s">
        <v>185</v>
      </c>
      <c r="B17" s="125" t="s">
        <v>186</v>
      </c>
      <c r="C17" s="104" t="s">
        <v>170</v>
      </c>
      <c r="D17" s="103">
        <v>420</v>
      </c>
      <c r="E17" s="104" t="s">
        <v>170</v>
      </c>
      <c r="F17" s="104" t="s">
        <v>170</v>
      </c>
      <c r="G17" s="104" t="s">
        <v>170</v>
      </c>
      <c r="H17" s="104" t="s">
        <v>170</v>
      </c>
      <c r="I17" s="104" t="s">
        <v>170</v>
      </c>
      <c r="J17" s="48"/>
      <c r="K17" s="48"/>
      <c r="L17" s="69"/>
      <c r="M17" s="48"/>
    </row>
    <row r="18" spans="1:13" s="43" customFormat="1" ht="40.5" customHeight="1">
      <c r="A18" s="127" t="s">
        <v>187</v>
      </c>
      <c r="B18" s="125" t="s">
        <v>188</v>
      </c>
      <c r="C18" s="104" t="s">
        <v>170</v>
      </c>
      <c r="D18" s="103">
        <v>17</v>
      </c>
      <c r="E18" s="104" t="s">
        <v>170</v>
      </c>
      <c r="F18" s="104" t="s">
        <v>170</v>
      </c>
      <c r="G18" s="104" t="s">
        <v>170</v>
      </c>
      <c r="H18" s="104" t="s">
        <v>170</v>
      </c>
      <c r="I18" s="104" t="s">
        <v>170</v>
      </c>
      <c r="J18" s="48"/>
      <c r="K18" s="48"/>
      <c r="L18" s="69"/>
      <c r="M18" s="48"/>
    </row>
    <row r="19" spans="1:13" s="43" customFormat="1" ht="36" customHeight="1">
      <c r="A19" s="128" t="s">
        <v>185</v>
      </c>
      <c r="B19" s="125" t="s">
        <v>189</v>
      </c>
      <c r="C19" s="104" t="s">
        <v>170</v>
      </c>
      <c r="D19" s="103">
        <v>0</v>
      </c>
      <c r="E19" s="104" t="s">
        <v>170</v>
      </c>
      <c r="F19" s="104" t="s">
        <v>170</v>
      </c>
      <c r="G19" s="104" t="s">
        <v>170</v>
      </c>
      <c r="H19" s="104" t="s">
        <v>170</v>
      </c>
      <c r="I19" s="104" t="s">
        <v>170</v>
      </c>
      <c r="J19" s="48"/>
      <c r="K19" s="48"/>
      <c r="L19" s="69"/>
      <c r="M19" s="48"/>
    </row>
    <row r="20" spans="1:13" s="43" customFormat="1" ht="30" customHeight="1">
      <c r="A20" s="126" t="s">
        <v>190</v>
      </c>
      <c r="B20" s="125"/>
      <c r="C20" s="104"/>
      <c r="D20" s="104"/>
      <c r="E20" s="104"/>
      <c r="F20" s="104"/>
      <c r="G20" s="104"/>
      <c r="H20" s="104"/>
      <c r="I20" s="104"/>
      <c r="J20" s="52"/>
      <c r="K20" s="52"/>
      <c r="L20" s="52"/>
      <c r="M20" s="52"/>
    </row>
    <row r="21" spans="1:13" s="43" customFormat="1" ht="42" customHeight="1">
      <c r="A21" s="127" t="s">
        <v>191</v>
      </c>
      <c r="B21" s="125" t="s">
        <v>192</v>
      </c>
      <c r="C21" s="104" t="s">
        <v>170</v>
      </c>
      <c r="D21" s="103">
        <v>266</v>
      </c>
      <c r="E21" s="104" t="s">
        <v>170</v>
      </c>
      <c r="F21" s="104" t="s">
        <v>170</v>
      </c>
      <c r="G21" s="104" t="s">
        <v>170</v>
      </c>
      <c r="H21" s="104" t="s">
        <v>170</v>
      </c>
      <c r="I21" s="104" t="s">
        <v>170</v>
      </c>
      <c r="J21" s="52"/>
      <c r="K21" s="52"/>
      <c r="L21" s="52"/>
      <c r="M21" s="52"/>
    </row>
    <row r="22" spans="1:13" s="71" customFormat="1" ht="54" customHeight="1">
      <c r="A22" s="128" t="s">
        <v>185</v>
      </c>
      <c r="B22" s="125" t="s">
        <v>193</v>
      </c>
      <c r="C22" s="104" t="s">
        <v>170</v>
      </c>
      <c r="D22" s="103">
        <v>204</v>
      </c>
      <c r="E22" s="104" t="s">
        <v>170</v>
      </c>
      <c r="F22" s="104" t="s">
        <v>170</v>
      </c>
      <c r="G22" s="104" t="s">
        <v>170</v>
      </c>
      <c r="H22" s="104" t="s">
        <v>170</v>
      </c>
      <c r="I22" s="104" t="s">
        <v>170</v>
      </c>
      <c r="J22" s="70"/>
      <c r="K22" s="70"/>
      <c r="L22" s="70"/>
      <c r="M22" s="70"/>
    </row>
    <row r="23" spans="1:13" s="71" customFormat="1" ht="43.5" customHeight="1">
      <c r="A23" s="127" t="s">
        <v>194</v>
      </c>
      <c r="B23" s="125" t="s">
        <v>195</v>
      </c>
      <c r="C23" s="104" t="s">
        <v>170</v>
      </c>
      <c r="D23" s="103">
        <v>39767</v>
      </c>
      <c r="E23" s="104" t="s">
        <v>170</v>
      </c>
      <c r="F23" s="104" t="s">
        <v>170</v>
      </c>
      <c r="G23" s="104" t="s">
        <v>170</v>
      </c>
      <c r="H23" s="104" t="s">
        <v>170</v>
      </c>
      <c r="I23" s="104" t="s">
        <v>170</v>
      </c>
      <c r="J23" s="70"/>
      <c r="K23" s="70"/>
      <c r="L23" s="70"/>
      <c r="M23" s="70"/>
    </row>
    <row r="24" spans="1:13" s="73" customFormat="1" ht="25.5">
      <c r="A24" s="128" t="s">
        <v>185</v>
      </c>
      <c r="B24" s="125" t="s">
        <v>196</v>
      </c>
      <c r="C24" s="104" t="s">
        <v>170</v>
      </c>
      <c r="D24" s="103">
        <v>133</v>
      </c>
      <c r="E24" s="104" t="s">
        <v>170</v>
      </c>
      <c r="F24" s="104" t="s">
        <v>170</v>
      </c>
      <c r="G24" s="104" t="s">
        <v>170</v>
      </c>
      <c r="H24" s="104" t="s">
        <v>170</v>
      </c>
      <c r="I24" s="104" t="s">
        <v>170</v>
      </c>
      <c r="J24" s="72"/>
      <c r="K24" s="72"/>
      <c r="L24" s="72"/>
      <c r="M24" s="72"/>
    </row>
    <row r="25" spans="1:13" s="40" customFormat="1" ht="21" customHeight="1">
      <c r="A25" s="126" t="s">
        <v>197</v>
      </c>
      <c r="B25" s="125"/>
      <c r="C25" s="104"/>
      <c r="D25" s="104"/>
      <c r="E25" s="104"/>
      <c r="F25" s="104"/>
      <c r="G25" s="104"/>
      <c r="H25" s="104"/>
      <c r="I25" s="104"/>
      <c r="J25" s="56"/>
      <c r="K25" s="56"/>
      <c r="L25" s="56"/>
      <c r="M25" s="56"/>
    </row>
    <row r="26" spans="1:13" s="73" customFormat="1" ht="25.5">
      <c r="A26" s="127" t="s">
        <v>198</v>
      </c>
      <c r="B26" s="125" t="s">
        <v>199</v>
      </c>
      <c r="C26" s="104" t="s">
        <v>170</v>
      </c>
      <c r="D26" s="103">
        <v>8140686</v>
      </c>
      <c r="E26" s="104" t="s">
        <v>170</v>
      </c>
      <c r="F26" s="104" t="s">
        <v>170</v>
      </c>
      <c r="G26" s="104" t="s">
        <v>170</v>
      </c>
      <c r="H26" s="104" t="s">
        <v>170</v>
      </c>
      <c r="I26" s="104" t="s">
        <v>170</v>
      </c>
      <c r="J26" s="120">
        <f>D26+D66</f>
        <v>13673828</v>
      </c>
      <c r="K26" s="72"/>
      <c r="L26" s="72"/>
      <c r="M26" s="72"/>
    </row>
    <row r="27" spans="1:13" s="40" customFormat="1" ht="37.5" customHeight="1">
      <c r="A27" s="128" t="s">
        <v>185</v>
      </c>
      <c r="B27" s="125" t="s">
        <v>200</v>
      </c>
      <c r="C27" s="104" t="s">
        <v>170</v>
      </c>
      <c r="D27" s="103">
        <v>1771060</v>
      </c>
      <c r="E27" s="104" t="s">
        <v>170</v>
      </c>
      <c r="F27" s="104" t="s">
        <v>170</v>
      </c>
      <c r="G27" s="104" t="s">
        <v>170</v>
      </c>
      <c r="H27" s="104" t="s">
        <v>170</v>
      </c>
      <c r="I27" s="104" t="s">
        <v>170</v>
      </c>
      <c r="J27" s="56"/>
      <c r="K27" s="56"/>
      <c r="L27" s="56"/>
      <c r="M27" s="56"/>
    </row>
    <row r="28" spans="1:13" s="73" customFormat="1" ht="12.75">
      <c r="A28" s="127" t="s">
        <v>201</v>
      </c>
      <c r="B28" s="125"/>
      <c r="C28" s="104"/>
      <c r="D28" s="104"/>
      <c r="E28" s="104"/>
      <c r="F28" s="104"/>
      <c r="G28" s="104"/>
      <c r="H28" s="104"/>
      <c r="I28" s="104"/>
      <c r="J28" s="72"/>
      <c r="K28" s="72"/>
      <c r="L28" s="72"/>
      <c r="M28" s="72"/>
    </row>
    <row r="29" spans="1:13" s="73" customFormat="1" ht="89.25">
      <c r="A29" s="128" t="s">
        <v>202</v>
      </c>
      <c r="B29" s="125" t="s">
        <v>203</v>
      </c>
      <c r="C29" s="104" t="s">
        <v>170</v>
      </c>
      <c r="D29" s="103">
        <v>1180441</v>
      </c>
      <c r="E29" s="104" t="s">
        <v>170</v>
      </c>
      <c r="F29" s="104" t="s">
        <v>170</v>
      </c>
      <c r="G29" s="104" t="s">
        <v>170</v>
      </c>
      <c r="H29" s="104" t="s">
        <v>170</v>
      </c>
      <c r="I29" s="104" t="s">
        <v>170</v>
      </c>
      <c r="J29" s="72"/>
      <c r="K29" s="72"/>
      <c r="L29" s="72"/>
      <c r="M29" s="72"/>
    </row>
    <row r="30" spans="1:13" s="40" customFormat="1" ht="40.5" customHeight="1">
      <c r="A30" s="129" t="s">
        <v>185</v>
      </c>
      <c r="B30" s="125" t="s">
        <v>204</v>
      </c>
      <c r="C30" s="104" t="s">
        <v>170</v>
      </c>
      <c r="D30" s="103">
        <v>217050</v>
      </c>
      <c r="E30" s="104" t="s">
        <v>170</v>
      </c>
      <c r="F30" s="104" t="s">
        <v>170</v>
      </c>
      <c r="G30" s="104" t="s">
        <v>170</v>
      </c>
      <c r="H30" s="104" t="s">
        <v>170</v>
      </c>
      <c r="I30" s="104" t="s">
        <v>170</v>
      </c>
      <c r="J30" s="56"/>
      <c r="K30" s="56"/>
      <c r="L30" s="56"/>
      <c r="M30" s="56"/>
    </row>
    <row r="31" spans="1:13" s="73" customFormat="1" ht="12.75">
      <c r="A31" s="126" t="s">
        <v>205</v>
      </c>
      <c r="B31" s="125"/>
      <c r="C31" s="104"/>
      <c r="D31" s="104"/>
      <c r="E31" s="104"/>
      <c r="F31" s="104"/>
      <c r="G31" s="104"/>
      <c r="H31" s="104"/>
      <c r="I31" s="104"/>
      <c r="J31" s="72"/>
      <c r="K31" s="72"/>
      <c r="L31" s="72"/>
      <c r="M31" s="72"/>
    </row>
    <row r="32" spans="1:13" s="40" customFormat="1" ht="29.25" customHeight="1">
      <c r="A32" s="127" t="s">
        <v>206</v>
      </c>
      <c r="B32" s="125" t="s">
        <v>207</v>
      </c>
      <c r="C32" s="104" t="s">
        <v>170</v>
      </c>
      <c r="D32" s="103">
        <v>1923735</v>
      </c>
      <c r="E32" s="104" t="s">
        <v>170</v>
      </c>
      <c r="F32" s="104" t="s">
        <v>170</v>
      </c>
      <c r="G32" s="104" t="s">
        <v>170</v>
      </c>
      <c r="H32" s="104" t="s">
        <v>170</v>
      </c>
      <c r="I32" s="104" t="s">
        <v>170</v>
      </c>
      <c r="J32" s="121">
        <f>D32+D71</f>
        <v>2416935</v>
      </c>
      <c r="K32" s="56"/>
      <c r="L32" s="56"/>
      <c r="M32" s="56"/>
    </row>
    <row r="33" spans="1:13" s="73" customFormat="1" ht="25.5">
      <c r="A33" s="128" t="s">
        <v>185</v>
      </c>
      <c r="B33" s="125" t="s">
        <v>208</v>
      </c>
      <c r="C33" s="104" t="s">
        <v>170</v>
      </c>
      <c r="D33" s="103">
        <v>14207</v>
      </c>
      <c r="E33" s="104" t="s">
        <v>170</v>
      </c>
      <c r="F33" s="104" t="s">
        <v>170</v>
      </c>
      <c r="G33" s="104" t="s">
        <v>170</v>
      </c>
      <c r="H33" s="104" t="s">
        <v>170</v>
      </c>
      <c r="I33" s="104" t="s">
        <v>170</v>
      </c>
      <c r="J33" s="72"/>
      <c r="K33" s="72"/>
      <c r="L33" s="72"/>
      <c r="M33" s="72"/>
    </row>
    <row r="34" spans="1:13" s="73" customFormat="1" ht="12.75">
      <c r="A34" s="126" t="s">
        <v>209</v>
      </c>
      <c r="B34" s="125"/>
      <c r="C34" s="104"/>
      <c r="D34" s="104"/>
      <c r="E34" s="104"/>
      <c r="F34" s="104"/>
      <c r="G34" s="104"/>
      <c r="H34" s="104"/>
      <c r="I34" s="104"/>
      <c r="J34" s="72"/>
      <c r="K34" s="72"/>
      <c r="L34" s="72"/>
      <c r="M34" s="72"/>
    </row>
    <row r="35" spans="1:13" s="40" customFormat="1" ht="42" customHeight="1">
      <c r="A35" s="127" t="s">
        <v>210</v>
      </c>
      <c r="B35" s="125" t="s">
        <v>211</v>
      </c>
      <c r="C35" s="104" t="s">
        <v>170</v>
      </c>
      <c r="D35" s="103">
        <v>4802140</v>
      </c>
      <c r="E35" s="104" t="s">
        <v>170</v>
      </c>
      <c r="F35" s="104" t="s">
        <v>170</v>
      </c>
      <c r="G35" s="104" t="s">
        <v>170</v>
      </c>
      <c r="H35" s="104" t="s">
        <v>170</v>
      </c>
      <c r="I35" s="104" t="s">
        <v>170</v>
      </c>
      <c r="J35" s="121">
        <f>D35+D73</f>
        <v>5932063</v>
      </c>
      <c r="K35" s="56"/>
      <c r="L35" s="56"/>
      <c r="M35" s="56"/>
    </row>
    <row r="36" spans="1:13" s="73" customFormat="1" ht="25.5">
      <c r="A36" s="128" t="s">
        <v>185</v>
      </c>
      <c r="B36" s="125" t="s">
        <v>212</v>
      </c>
      <c r="C36" s="104" t="s">
        <v>170</v>
      </c>
      <c r="D36" s="103">
        <v>1780687</v>
      </c>
      <c r="E36" s="104" t="s">
        <v>170</v>
      </c>
      <c r="F36" s="104" t="s">
        <v>170</v>
      </c>
      <c r="G36" s="104" t="s">
        <v>170</v>
      </c>
      <c r="H36" s="104" t="s">
        <v>170</v>
      </c>
      <c r="I36" s="104" t="s">
        <v>170</v>
      </c>
      <c r="J36" s="72"/>
      <c r="K36" s="72"/>
      <c r="L36" s="72"/>
      <c r="M36" s="72"/>
    </row>
    <row r="37" spans="1:13" s="43" customFormat="1" ht="21" customHeight="1">
      <c r="A37" s="127" t="s">
        <v>213</v>
      </c>
      <c r="B37" s="125" t="s">
        <v>214</v>
      </c>
      <c r="C37" s="104" t="s">
        <v>170</v>
      </c>
      <c r="D37" s="103">
        <v>13655555</v>
      </c>
      <c r="E37" s="104" t="s">
        <v>170</v>
      </c>
      <c r="F37" s="104" t="s">
        <v>170</v>
      </c>
      <c r="G37" s="104" t="s">
        <v>170</v>
      </c>
      <c r="H37" s="104" t="s">
        <v>170</v>
      </c>
      <c r="I37" s="104" t="s">
        <v>170</v>
      </c>
      <c r="J37" s="52"/>
      <c r="K37" s="52"/>
      <c r="L37" s="52"/>
      <c r="M37" s="52"/>
    </row>
    <row r="38" spans="1:13" s="71" customFormat="1" ht="29.25" customHeight="1">
      <c r="A38" s="127" t="s">
        <v>7</v>
      </c>
      <c r="B38" s="125"/>
      <c r="C38" s="104"/>
      <c r="D38" s="104"/>
      <c r="E38" s="104"/>
      <c r="F38" s="104"/>
      <c r="G38" s="104"/>
      <c r="H38" s="104"/>
      <c r="I38" s="104"/>
      <c r="J38" s="70"/>
      <c r="K38" s="70"/>
      <c r="L38" s="70"/>
      <c r="M38" s="70"/>
    </row>
    <row r="39" spans="1:13" s="71" customFormat="1" ht="21.75" customHeight="1">
      <c r="A39" s="128" t="s">
        <v>215</v>
      </c>
      <c r="B39" s="125" t="s">
        <v>216</v>
      </c>
      <c r="C39" s="104" t="s">
        <v>170</v>
      </c>
      <c r="D39" s="103">
        <v>13133975</v>
      </c>
      <c r="E39" s="104" t="s">
        <v>170</v>
      </c>
      <c r="F39" s="104" t="s">
        <v>170</v>
      </c>
      <c r="G39" s="104" t="s">
        <v>170</v>
      </c>
      <c r="H39" s="104" t="s">
        <v>170</v>
      </c>
      <c r="I39" s="104" t="s">
        <v>170</v>
      </c>
      <c r="J39" s="123">
        <f>D39+D78</f>
        <v>16664357</v>
      </c>
      <c r="K39" s="70"/>
      <c r="L39" s="70"/>
      <c r="M39" s="70"/>
    </row>
    <row r="40" spans="1:13" s="40" customFormat="1" ht="25.5">
      <c r="A40" s="129" t="s">
        <v>185</v>
      </c>
      <c r="B40" s="125" t="s">
        <v>217</v>
      </c>
      <c r="C40" s="104" t="s">
        <v>170</v>
      </c>
      <c r="D40" s="103">
        <v>507836</v>
      </c>
      <c r="E40" s="104" t="s">
        <v>170</v>
      </c>
      <c r="F40" s="104" t="s">
        <v>170</v>
      </c>
      <c r="G40" s="104" t="s">
        <v>170</v>
      </c>
      <c r="H40" s="104" t="s">
        <v>170</v>
      </c>
      <c r="I40" s="104" t="s">
        <v>170</v>
      </c>
      <c r="J40" s="53"/>
      <c r="K40" s="53"/>
      <c r="L40" s="74"/>
      <c r="M40" s="53"/>
    </row>
    <row r="41" spans="1:13" s="40" customFormat="1" ht="21" customHeight="1">
      <c r="A41" s="128" t="s">
        <v>218</v>
      </c>
      <c r="B41" s="125" t="s">
        <v>219</v>
      </c>
      <c r="C41" s="104" t="s">
        <v>170</v>
      </c>
      <c r="D41" s="103">
        <v>521580</v>
      </c>
      <c r="E41" s="104" t="s">
        <v>170</v>
      </c>
      <c r="F41" s="104" t="s">
        <v>170</v>
      </c>
      <c r="G41" s="104" t="s">
        <v>170</v>
      </c>
      <c r="H41" s="104" t="s">
        <v>170</v>
      </c>
      <c r="I41" s="104" t="s">
        <v>170</v>
      </c>
      <c r="J41" s="122">
        <f>D41+D80</f>
        <v>651229</v>
      </c>
      <c r="K41" s="53"/>
      <c r="L41" s="74"/>
      <c r="M41" s="53"/>
    </row>
    <row r="42" spans="1:13" s="40" customFormat="1" ht="25.5">
      <c r="A42" s="129" t="s">
        <v>185</v>
      </c>
      <c r="B42" s="125" t="s">
        <v>220</v>
      </c>
      <c r="C42" s="104" t="s">
        <v>170</v>
      </c>
      <c r="D42" s="103">
        <v>230170</v>
      </c>
      <c r="E42" s="104" t="s">
        <v>170</v>
      </c>
      <c r="F42" s="104" t="s">
        <v>170</v>
      </c>
      <c r="G42" s="104" t="s">
        <v>170</v>
      </c>
      <c r="H42" s="104" t="s">
        <v>170</v>
      </c>
      <c r="I42" s="104" t="s">
        <v>170</v>
      </c>
      <c r="J42" s="53"/>
      <c r="K42" s="53"/>
      <c r="L42" s="74"/>
      <c r="M42" s="53"/>
    </row>
    <row r="43" spans="1:13" s="40" customFormat="1" ht="21" customHeight="1">
      <c r="A43" s="126" t="s">
        <v>205</v>
      </c>
      <c r="B43" s="125"/>
      <c r="C43" s="104"/>
      <c r="D43" s="104"/>
      <c r="E43" s="104"/>
      <c r="F43" s="104"/>
      <c r="G43" s="104"/>
      <c r="H43" s="104"/>
      <c r="I43" s="104"/>
      <c r="J43" s="53"/>
      <c r="K43" s="53"/>
      <c r="L43" s="74"/>
      <c r="M43" s="53"/>
    </row>
    <row r="44" spans="1:13" s="40" customFormat="1" ht="41.25" customHeight="1">
      <c r="A44" s="127" t="s">
        <v>221</v>
      </c>
      <c r="B44" s="125" t="s">
        <v>222</v>
      </c>
      <c r="C44" s="104" t="s">
        <v>170</v>
      </c>
      <c r="D44" s="103">
        <v>1319736</v>
      </c>
      <c r="E44" s="104" t="s">
        <v>170</v>
      </c>
      <c r="F44" s="104" t="s">
        <v>170</v>
      </c>
      <c r="G44" s="104" t="s">
        <v>170</v>
      </c>
      <c r="H44" s="104" t="s">
        <v>170</v>
      </c>
      <c r="I44" s="104" t="s">
        <v>170</v>
      </c>
      <c r="J44" s="53"/>
      <c r="K44" s="53"/>
      <c r="L44" s="74"/>
      <c r="M44" s="53"/>
    </row>
    <row r="45" spans="1:13" s="40" customFormat="1" ht="20.25" customHeight="1">
      <c r="A45" s="127" t="s">
        <v>7</v>
      </c>
      <c r="B45" s="125"/>
      <c r="C45" s="104"/>
      <c r="D45" s="104"/>
      <c r="E45" s="104"/>
      <c r="F45" s="104"/>
      <c r="G45" s="104"/>
      <c r="H45" s="104"/>
      <c r="I45" s="104"/>
      <c r="J45" s="53"/>
      <c r="K45" s="53"/>
      <c r="L45" s="74"/>
      <c r="M45" s="53"/>
    </row>
    <row r="46" spans="1:13" s="40" customFormat="1" ht="12.75">
      <c r="A46" s="128" t="s">
        <v>215</v>
      </c>
      <c r="B46" s="125" t="s">
        <v>223</v>
      </c>
      <c r="C46" s="104" t="s">
        <v>170</v>
      </c>
      <c r="D46" s="103">
        <v>160692</v>
      </c>
      <c r="E46" s="104" t="s">
        <v>170</v>
      </c>
      <c r="F46" s="104" t="s">
        <v>170</v>
      </c>
      <c r="G46" s="104" t="s">
        <v>170</v>
      </c>
      <c r="H46" s="104" t="s">
        <v>170</v>
      </c>
      <c r="I46" s="104" t="s">
        <v>170</v>
      </c>
      <c r="J46" s="53"/>
      <c r="K46" s="53"/>
      <c r="L46" s="74"/>
      <c r="M46" s="53"/>
    </row>
    <row r="47" spans="1:13" s="40" customFormat="1" ht="30.75" customHeight="1">
      <c r="A47" s="129" t="s">
        <v>185</v>
      </c>
      <c r="B47" s="125" t="s">
        <v>224</v>
      </c>
      <c r="C47" s="104" t="s">
        <v>170</v>
      </c>
      <c r="D47" s="103">
        <v>2591</v>
      </c>
      <c r="E47" s="104" t="s">
        <v>170</v>
      </c>
      <c r="F47" s="104" t="s">
        <v>170</v>
      </c>
      <c r="G47" s="104" t="s">
        <v>170</v>
      </c>
      <c r="H47" s="104" t="s">
        <v>170</v>
      </c>
      <c r="I47" s="104" t="s">
        <v>170</v>
      </c>
      <c r="J47" s="53"/>
      <c r="K47" s="53"/>
      <c r="L47" s="74"/>
      <c r="M47" s="53"/>
    </row>
    <row r="48" spans="1:13" s="71" customFormat="1" ht="27.75" customHeight="1">
      <c r="A48" s="128" t="s">
        <v>218</v>
      </c>
      <c r="B48" s="125" t="s">
        <v>225</v>
      </c>
      <c r="C48" s="104" t="s">
        <v>170</v>
      </c>
      <c r="D48" s="103">
        <v>1159044</v>
      </c>
      <c r="E48" s="104" t="s">
        <v>170</v>
      </c>
      <c r="F48" s="104" t="s">
        <v>170</v>
      </c>
      <c r="G48" s="104" t="s">
        <v>170</v>
      </c>
      <c r="H48" s="104" t="s">
        <v>170</v>
      </c>
      <c r="I48" s="104" t="s">
        <v>170</v>
      </c>
      <c r="J48" s="123">
        <f>D48+D87</f>
        <v>1694796</v>
      </c>
      <c r="K48" s="70"/>
      <c r="L48" s="70"/>
      <c r="M48" s="70"/>
    </row>
    <row r="49" spans="1:13" s="71" customFormat="1" ht="27.75" customHeight="1">
      <c r="A49" s="129" t="s">
        <v>185</v>
      </c>
      <c r="B49" s="125" t="s">
        <v>226</v>
      </c>
      <c r="C49" s="104" t="s">
        <v>170</v>
      </c>
      <c r="D49" s="103">
        <v>637039</v>
      </c>
      <c r="E49" s="104" t="s">
        <v>170</v>
      </c>
      <c r="F49" s="104" t="s">
        <v>170</v>
      </c>
      <c r="G49" s="104" t="s">
        <v>170</v>
      </c>
      <c r="H49" s="104" t="s">
        <v>170</v>
      </c>
      <c r="I49" s="104" t="s">
        <v>170</v>
      </c>
      <c r="J49" s="123">
        <f>D46+D85</f>
        <v>201219</v>
      </c>
      <c r="K49" s="70"/>
      <c r="L49" s="70"/>
      <c r="M49" s="70"/>
    </row>
    <row r="50" spans="1:13" s="43" customFormat="1" ht="12.75">
      <c r="A50" s="126" t="s">
        <v>190</v>
      </c>
      <c r="B50" s="125"/>
      <c r="C50" s="104"/>
      <c r="D50" s="104"/>
      <c r="E50" s="104"/>
      <c r="F50" s="104"/>
      <c r="G50" s="104"/>
      <c r="H50" s="104"/>
      <c r="I50" s="104"/>
      <c r="J50" s="52"/>
      <c r="K50" s="52"/>
      <c r="L50" s="52"/>
      <c r="M50" s="52"/>
    </row>
    <row r="51" spans="1:13" s="43" customFormat="1" ht="21" customHeight="1">
      <c r="A51" s="127" t="s">
        <v>227</v>
      </c>
      <c r="B51" s="125" t="s">
        <v>228</v>
      </c>
      <c r="C51" s="104" t="s">
        <v>170</v>
      </c>
      <c r="D51" s="103">
        <v>179247</v>
      </c>
      <c r="E51" s="104" t="s">
        <v>170</v>
      </c>
      <c r="F51" s="104" t="s">
        <v>170</v>
      </c>
      <c r="G51" s="104" t="s">
        <v>170</v>
      </c>
      <c r="H51" s="104" t="s">
        <v>170</v>
      </c>
      <c r="I51" s="104" t="s">
        <v>170</v>
      </c>
      <c r="J51" s="52"/>
      <c r="K51" s="52"/>
      <c r="L51" s="52"/>
      <c r="M51" s="52"/>
    </row>
    <row r="52" spans="1:13" s="71" customFormat="1" ht="25.5">
      <c r="A52" s="128" t="s">
        <v>185</v>
      </c>
      <c r="B52" s="125" t="s">
        <v>229</v>
      </c>
      <c r="C52" s="104" t="s">
        <v>170</v>
      </c>
      <c r="D52" s="103">
        <v>10771</v>
      </c>
      <c r="E52" s="104" t="s">
        <v>170</v>
      </c>
      <c r="F52" s="104" t="s">
        <v>170</v>
      </c>
      <c r="G52" s="104" t="s">
        <v>170</v>
      </c>
      <c r="H52" s="104" t="s">
        <v>170</v>
      </c>
      <c r="I52" s="104" t="s">
        <v>170</v>
      </c>
      <c r="J52" s="70"/>
      <c r="K52" s="70"/>
      <c r="L52" s="70"/>
      <c r="M52" s="70"/>
    </row>
    <row r="53" spans="1:13" s="71" customFormat="1" ht="18" customHeight="1">
      <c r="A53" s="126" t="s">
        <v>230</v>
      </c>
      <c r="B53" s="125"/>
      <c r="C53" s="104"/>
      <c r="D53" s="104"/>
      <c r="E53" s="104"/>
      <c r="F53" s="104"/>
      <c r="G53" s="104"/>
      <c r="H53" s="104"/>
      <c r="I53" s="104"/>
      <c r="J53" s="70"/>
      <c r="K53" s="70"/>
      <c r="L53" s="70"/>
      <c r="M53" s="70"/>
    </row>
    <row r="54" spans="1:13" s="73" customFormat="1" ht="25.5">
      <c r="A54" s="127" t="s">
        <v>231</v>
      </c>
      <c r="B54" s="125" t="s">
        <v>232</v>
      </c>
      <c r="C54" s="104" t="s">
        <v>170</v>
      </c>
      <c r="D54" s="103">
        <v>666</v>
      </c>
      <c r="E54" s="104" t="s">
        <v>170</v>
      </c>
      <c r="F54" s="104" t="s">
        <v>170</v>
      </c>
      <c r="G54" s="104" t="s">
        <v>170</v>
      </c>
      <c r="H54" s="104" t="s">
        <v>170</v>
      </c>
      <c r="I54" s="104" t="s">
        <v>170</v>
      </c>
      <c r="J54" s="72"/>
      <c r="K54" s="72"/>
      <c r="L54" s="72"/>
      <c r="M54" s="72"/>
    </row>
    <row r="55" spans="1:13" s="40" customFormat="1" ht="31.5" customHeight="1">
      <c r="A55" s="128" t="s">
        <v>185</v>
      </c>
      <c r="B55" s="125" t="s">
        <v>233</v>
      </c>
      <c r="C55" s="104" t="s">
        <v>170</v>
      </c>
      <c r="D55" s="103">
        <v>169</v>
      </c>
      <c r="E55" s="104" t="s">
        <v>170</v>
      </c>
      <c r="F55" s="104" t="s">
        <v>170</v>
      </c>
      <c r="G55" s="104" t="s">
        <v>170</v>
      </c>
      <c r="H55" s="104" t="s">
        <v>170</v>
      </c>
      <c r="I55" s="104" t="s">
        <v>170</v>
      </c>
      <c r="J55" s="56"/>
      <c r="K55" s="56"/>
      <c r="L55" s="56"/>
      <c r="M55" s="56"/>
    </row>
    <row r="56" spans="1:13" s="73" customFormat="1" ht="63.75">
      <c r="A56" s="127" t="s">
        <v>234</v>
      </c>
      <c r="B56" s="125" t="s">
        <v>235</v>
      </c>
      <c r="C56" s="104" t="s">
        <v>170</v>
      </c>
      <c r="D56" s="103">
        <v>32</v>
      </c>
      <c r="E56" s="104" t="s">
        <v>170</v>
      </c>
      <c r="F56" s="104" t="s">
        <v>170</v>
      </c>
      <c r="G56" s="104" t="s">
        <v>170</v>
      </c>
      <c r="H56" s="104" t="s">
        <v>170</v>
      </c>
      <c r="I56" s="104" t="s">
        <v>170</v>
      </c>
      <c r="J56" s="72"/>
      <c r="K56" s="72"/>
      <c r="L56" s="72"/>
      <c r="M56" s="72"/>
    </row>
    <row r="57" spans="1:13" s="40" customFormat="1" ht="28.5" customHeight="1">
      <c r="A57" s="128" t="s">
        <v>185</v>
      </c>
      <c r="B57" s="125" t="s">
        <v>236</v>
      </c>
      <c r="C57" s="104" t="s">
        <v>170</v>
      </c>
      <c r="D57" s="103">
        <v>0</v>
      </c>
      <c r="E57" s="104" t="s">
        <v>170</v>
      </c>
      <c r="F57" s="104" t="s">
        <v>170</v>
      </c>
      <c r="G57" s="104" t="s">
        <v>170</v>
      </c>
      <c r="H57" s="104" t="s">
        <v>170</v>
      </c>
      <c r="I57" s="104" t="s">
        <v>170</v>
      </c>
      <c r="J57" s="56"/>
      <c r="K57" s="56"/>
      <c r="L57" s="56"/>
      <c r="M57" s="56"/>
    </row>
    <row r="58" spans="1:13" s="73" customFormat="1" ht="12.75">
      <c r="A58" s="126" t="s">
        <v>237</v>
      </c>
      <c r="B58" s="125"/>
      <c r="C58" s="104"/>
      <c r="D58" s="104"/>
      <c r="E58" s="104"/>
      <c r="F58" s="104"/>
      <c r="G58" s="104"/>
      <c r="H58" s="104"/>
      <c r="I58" s="104"/>
      <c r="J58" s="72"/>
      <c r="K58" s="72"/>
      <c r="L58" s="72"/>
      <c r="M58" s="72"/>
    </row>
    <row r="59" spans="1:13" s="73" customFormat="1" ht="51">
      <c r="A59" s="127" t="s">
        <v>238</v>
      </c>
      <c r="B59" s="125" t="s">
        <v>239</v>
      </c>
      <c r="C59" s="104" t="s">
        <v>170</v>
      </c>
      <c r="D59" s="103">
        <v>319</v>
      </c>
      <c r="E59" s="104" t="s">
        <v>170</v>
      </c>
      <c r="F59" s="104" t="s">
        <v>170</v>
      </c>
      <c r="G59" s="104" t="s">
        <v>170</v>
      </c>
      <c r="H59" s="104" t="s">
        <v>170</v>
      </c>
      <c r="I59" s="104" t="s">
        <v>170</v>
      </c>
      <c r="J59" s="72"/>
      <c r="K59" s="72"/>
      <c r="L59" s="72"/>
      <c r="M59" s="72"/>
    </row>
    <row r="60" spans="1:13" s="40" customFormat="1" ht="42.75" customHeight="1">
      <c r="A60" s="128" t="s">
        <v>185</v>
      </c>
      <c r="B60" s="125" t="s">
        <v>240</v>
      </c>
      <c r="C60" s="104" t="s">
        <v>170</v>
      </c>
      <c r="D60" s="103">
        <v>101</v>
      </c>
      <c r="E60" s="104" t="s">
        <v>170</v>
      </c>
      <c r="F60" s="104" t="s">
        <v>170</v>
      </c>
      <c r="G60" s="104" t="s">
        <v>170</v>
      </c>
      <c r="H60" s="104" t="s">
        <v>170</v>
      </c>
      <c r="I60" s="104" t="s">
        <v>170</v>
      </c>
      <c r="J60" s="56"/>
      <c r="K60" s="56"/>
      <c r="L60" s="56"/>
      <c r="M60" s="56"/>
    </row>
    <row r="61" spans="1:15" s="73" customFormat="1" ht="51">
      <c r="A61" s="127" t="s">
        <v>241</v>
      </c>
      <c r="B61" s="125" t="s">
        <v>242</v>
      </c>
      <c r="C61" s="104" t="s">
        <v>170</v>
      </c>
      <c r="D61" s="103">
        <v>660</v>
      </c>
      <c r="E61" s="104" t="s">
        <v>170</v>
      </c>
      <c r="F61" s="104" t="s">
        <v>170</v>
      </c>
      <c r="G61" s="104" t="s">
        <v>170</v>
      </c>
      <c r="H61" s="104" t="s">
        <v>170</v>
      </c>
      <c r="I61" s="104" t="s">
        <v>170</v>
      </c>
      <c r="J61" s="75"/>
      <c r="K61" s="75"/>
      <c r="L61" s="75"/>
      <c r="M61" s="75"/>
      <c r="N61" s="76"/>
      <c r="O61" s="76"/>
    </row>
    <row r="62" spans="1:13" s="40" customFormat="1" ht="33" customHeight="1">
      <c r="A62" s="128" t="s">
        <v>185</v>
      </c>
      <c r="B62" s="125" t="s">
        <v>243</v>
      </c>
      <c r="C62" s="104" t="s">
        <v>170</v>
      </c>
      <c r="D62" s="103">
        <v>152</v>
      </c>
      <c r="E62" s="104" t="s">
        <v>170</v>
      </c>
      <c r="F62" s="104" t="s">
        <v>170</v>
      </c>
      <c r="G62" s="104" t="s">
        <v>170</v>
      </c>
      <c r="H62" s="104" t="s">
        <v>170</v>
      </c>
      <c r="I62" s="104" t="s">
        <v>170</v>
      </c>
      <c r="J62" s="56"/>
      <c r="K62" s="56"/>
      <c r="L62" s="56"/>
      <c r="M62" s="56"/>
    </row>
    <row r="63" spans="1:15" s="73" customFormat="1" ht="25.5">
      <c r="A63" s="127" t="s">
        <v>244</v>
      </c>
      <c r="B63" s="125" t="s">
        <v>245</v>
      </c>
      <c r="C63" s="104" t="s">
        <v>170</v>
      </c>
      <c r="D63" s="103">
        <v>5160</v>
      </c>
      <c r="E63" s="104" t="s">
        <v>170</v>
      </c>
      <c r="F63" s="104" t="s">
        <v>170</v>
      </c>
      <c r="G63" s="104" t="s">
        <v>170</v>
      </c>
      <c r="H63" s="104" t="s">
        <v>170</v>
      </c>
      <c r="I63" s="104" t="s">
        <v>170</v>
      </c>
      <c r="J63" s="75"/>
      <c r="K63" s="75"/>
      <c r="L63" s="75"/>
      <c r="M63" s="75"/>
      <c r="N63" s="76"/>
      <c r="O63" s="76"/>
    </row>
    <row r="64" spans="1:15" s="73" customFormat="1" ht="25.5">
      <c r="A64" s="128" t="s">
        <v>185</v>
      </c>
      <c r="B64" s="125" t="s">
        <v>246</v>
      </c>
      <c r="C64" s="104" t="s">
        <v>170</v>
      </c>
      <c r="D64" s="103">
        <v>441</v>
      </c>
      <c r="E64" s="104" t="s">
        <v>170</v>
      </c>
      <c r="F64" s="104" t="s">
        <v>170</v>
      </c>
      <c r="G64" s="104" t="s">
        <v>170</v>
      </c>
      <c r="H64" s="104" t="s">
        <v>170</v>
      </c>
      <c r="I64" s="104" t="s">
        <v>170</v>
      </c>
      <c r="J64" s="75"/>
      <c r="K64" s="75"/>
      <c r="L64" s="75"/>
      <c r="M64" s="75"/>
      <c r="N64" s="76"/>
      <c r="O64" s="76"/>
    </row>
    <row r="65" spans="1:13" s="40" customFormat="1" ht="43.5" customHeight="1">
      <c r="A65" s="126" t="s">
        <v>247</v>
      </c>
      <c r="B65" s="125"/>
      <c r="C65" s="104"/>
      <c r="D65" s="104"/>
      <c r="E65" s="104"/>
      <c r="F65" s="104"/>
      <c r="G65" s="104"/>
      <c r="H65" s="104"/>
      <c r="I65" s="104"/>
      <c r="J65" s="56"/>
      <c r="K65" s="56"/>
      <c r="L65" s="56"/>
      <c r="M65" s="56"/>
    </row>
    <row r="66" spans="1:15" s="73" customFormat="1" ht="38.25">
      <c r="A66" s="127" t="s">
        <v>248</v>
      </c>
      <c r="B66" s="125" t="s">
        <v>249</v>
      </c>
      <c r="C66" s="104" t="s">
        <v>170</v>
      </c>
      <c r="D66" s="103">
        <v>5533142</v>
      </c>
      <c r="E66" s="104" t="s">
        <v>170</v>
      </c>
      <c r="F66" s="104" t="s">
        <v>170</v>
      </c>
      <c r="G66" s="104" t="s">
        <v>170</v>
      </c>
      <c r="H66" s="104" t="s">
        <v>170</v>
      </c>
      <c r="I66" s="104" t="s">
        <v>170</v>
      </c>
      <c r="J66" s="75"/>
      <c r="K66" s="75"/>
      <c r="L66" s="75"/>
      <c r="M66" s="75"/>
      <c r="N66" s="76"/>
      <c r="O66" s="76"/>
    </row>
    <row r="67" spans="1:13" s="40" customFormat="1" ht="27.75" customHeight="1">
      <c r="A67" s="128" t="s">
        <v>185</v>
      </c>
      <c r="B67" s="125" t="s">
        <v>250</v>
      </c>
      <c r="C67" s="104" t="s">
        <v>170</v>
      </c>
      <c r="D67" s="103">
        <v>1128440</v>
      </c>
      <c r="E67" s="104" t="s">
        <v>170</v>
      </c>
      <c r="F67" s="104" t="s">
        <v>170</v>
      </c>
      <c r="G67" s="104" t="s">
        <v>170</v>
      </c>
      <c r="H67" s="104" t="s">
        <v>170</v>
      </c>
      <c r="I67" s="104" t="s">
        <v>170</v>
      </c>
      <c r="J67" s="56"/>
      <c r="K67" s="56"/>
      <c r="L67" s="56"/>
      <c r="M67" s="56"/>
    </row>
    <row r="68" spans="1:15" s="73" customFormat="1" ht="21.75" customHeight="1">
      <c r="A68" s="127" t="s">
        <v>251</v>
      </c>
      <c r="B68" s="125"/>
      <c r="C68" s="104"/>
      <c r="D68" s="104"/>
      <c r="E68" s="104"/>
      <c r="F68" s="104"/>
      <c r="G68" s="104"/>
      <c r="H68" s="104"/>
      <c r="I68" s="104"/>
      <c r="J68" s="75"/>
      <c r="K68" s="75"/>
      <c r="L68" s="75"/>
      <c r="M68" s="75"/>
      <c r="N68" s="76"/>
      <c r="O68" s="76"/>
    </row>
    <row r="69" spans="1:15" s="60" customFormat="1" ht="39.75" customHeight="1">
      <c r="A69" s="128" t="s">
        <v>252</v>
      </c>
      <c r="B69" s="125" t="s">
        <v>253</v>
      </c>
      <c r="C69" s="104" t="s">
        <v>170</v>
      </c>
      <c r="D69" s="103">
        <v>938906</v>
      </c>
      <c r="E69" s="104" t="s">
        <v>170</v>
      </c>
      <c r="F69" s="104" t="s">
        <v>170</v>
      </c>
      <c r="G69" s="104" t="s">
        <v>170</v>
      </c>
      <c r="H69" s="104" t="s">
        <v>170</v>
      </c>
      <c r="I69" s="104" t="s">
        <v>170</v>
      </c>
      <c r="J69" s="57"/>
      <c r="K69" s="57"/>
      <c r="L69" s="57"/>
      <c r="M69" s="58"/>
      <c r="N69" s="57"/>
      <c r="O69" s="59"/>
    </row>
    <row r="70" spans="1:15" s="60" customFormat="1" ht="15" customHeight="1">
      <c r="A70" s="129" t="s">
        <v>185</v>
      </c>
      <c r="B70" s="125" t="s">
        <v>254</v>
      </c>
      <c r="C70" s="104" t="s">
        <v>170</v>
      </c>
      <c r="D70" s="103">
        <v>175359</v>
      </c>
      <c r="E70" s="104" t="s">
        <v>170</v>
      </c>
      <c r="F70" s="104" t="s">
        <v>170</v>
      </c>
      <c r="G70" s="104" t="s">
        <v>170</v>
      </c>
      <c r="H70" s="104" t="s">
        <v>170</v>
      </c>
      <c r="I70" s="104" t="s">
        <v>170</v>
      </c>
      <c r="J70" s="57"/>
      <c r="K70" s="57"/>
      <c r="L70" s="57"/>
      <c r="M70" s="58"/>
      <c r="N70" s="57"/>
      <c r="O70" s="59"/>
    </row>
    <row r="71" spans="1:15" s="60" customFormat="1" ht="52.5" customHeight="1">
      <c r="A71" s="126" t="s">
        <v>255</v>
      </c>
      <c r="B71" s="125" t="s">
        <v>256</v>
      </c>
      <c r="C71" s="104" t="s">
        <v>170</v>
      </c>
      <c r="D71" s="103">
        <v>493200</v>
      </c>
      <c r="E71" s="104" t="s">
        <v>170</v>
      </c>
      <c r="F71" s="104" t="s">
        <v>170</v>
      </c>
      <c r="G71" s="104" t="s">
        <v>170</v>
      </c>
      <c r="H71" s="104" t="s">
        <v>170</v>
      </c>
      <c r="I71" s="104" t="s">
        <v>170</v>
      </c>
      <c r="J71" s="57"/>
      <c r="K71" s="57"/>
      <c r="L71" s="57"/>
      <c r="M71" s="58"/>
      <c r="N71" s="57"/>
      <c r="O71" s="59"/>
    </row>
    <row r="72" spans="1:15" s="60" customFormat="1" ht="29.25" customHeight="1">
      <c r="A72" s="127" t="s">
        <v>185</v>
      </c>
      <c r="B72" s="125" t="s">
        <v>257</v>
      </c>
      <c r="C72" s="104" t="s">
        <v>170</v>
      </c>
      <c r="D72" s="103">
        <v>1118</v>
      </c>
      <c r="E72" s="104" t="s">
        <v>170</v>
      </c>
      <c r="F72" s="104" t="s">
        <v>170</v>
      </c>
      <c r="G72" s="104" t="s">
        <v>170</v>
      </c>
      <c r="H72" s="104" t="s">
        <v>170</v>
      </c>
      <c r="I72" s="104" t="s">
        <v>170</v>
      </c>
      <c r="J72" s="57"/>
      <c r="K72" s="57"/>
      <c r="L72" s="57"/>
      <c r="M72" s="58"/>
      <c r="N72" s="57"/>
      <c r="O72" s="59"/>
    </row>
    <row r="73" spans="1:15" s="43" customFormat="1" ht="38.25">
      <c r="A73" s="126" t="s">
        <v>258</v>
      </c>
      <c r="B73" s="125" t="s">
        <v>259</v>
      </c>
      <c r="C73" s="104" t="s">
        <v>170</v>
      </c>
      <c r="D73" s="103">
        <v>1129923</v>
      </c>
      <c r="E73" s="104" t="s">
        <v>170</v>
      </c>
      <c r="F73" s="104" t="s">
        <v>170</v>
      </c>
      <c r="G73" s="104" t="s">
        <v>170</v>
      </c>
      <c r="H73" s="104" t="s">
        <v>170</v>
      </c>
      <c r="I73" s="104" t="s">
        <v>170</v>
      </c>
      <c r="J73" s="54"/>
      <c r="K73" s="54"/>
      <c r="L73" s="54"/>
      <c r="M73" s="54"/>
      <c r="N73" s="55"/>
      <c r="O73" s="55"/>
    </row>
    <row r="74" spans="1:9" ht="25.5">
      <c r="A74" s="127" t="s">
        <v>185</v>
      </c>
      <c r="B74" s="125" t="s">
        <v>260</v>
      </c>
      <c r="C74" s="104" t="s">
        <v>170</v>
      </c>
      <c r="D74" s="103">
        <v>245314</v>
      </c>
      <c r="E74" s="104" t="s">
        <v>170</v>
      </c>
      <c r="F74" s="104" t="s">
        <v>170</v>
      </c>
      <c r="G74" s="104" t="s">
        <v>170</v>
      </c>
      <c r="H74" s="104" t="s">
        <v>170</v>
      </c>
      <c r="I74" s="104" t="s">
        <v>170</v>
      </c>
    </row>
    <row r="75" spans="1:9" ht="12.75">
      <c r="A75" s="126" t="s">
        <v>261</v>
      </c>
      <c r="B75" s="125"/>
      <c r="C75" s="104"/>
      <c r="D75" s="104"/>
      <c r="E75" s="104"/>
      <c r="F75" s="104"/>
      <c r="G75" s="104"/>
      <c r="H75" s="104"/>
      <c r="I75" s="104"/>
    </row>
    <row r="76" spans="1:9" ht="25.5">
      <c r="A76" s="127" t="s">
        <v>262</v>
      </c>
      <c r="B76" s="125" t="s">
        <v>263</v>
      </c>
      <c r="C76" s="104" t="s">
        <v>170</v>
      </c>
      <c r="D76" s="103">
        <v>3660031</v>
      </c>
      <c r="E76" s="104" t="s">
        <v>170</v>
      </c>
      <c r="F76" s="104" t="s">
        <v>170</v>
      </c>
      <c r="G76" s="104" t="s">
        <v>170</v>
      </c>
      <c r="H76" s="104" t="s">
        <v>170</v>
      </c>
      <c r="I76" s="104" t="s">
        <v>170</v>
      </c>
    </row>
    <row r="77" spans="1:9" ht="12.75">
      <c r="A77" s="127" t="s">
        <v>7</v>
      </c>
      <c r="B77" s="125"/>
      <c r="C77" s="104"/>
      <c r="D77" s="104"/>
      <c r="E77" s="104"/>
      <c r="F77" s="104"/>
      <c r="G77" s="104"/>
      <c r="H77" s="104"/>
      <c r="I77" s="104"/>
    </row>
    <row r="78" spans="1:9" ht="12.75">
      <c r="A78" s="128" t="s">
        <v>215</v>
      </c>
      <c r="B78" s="125" t="s">
        <v>264</v>
      </c>
      <c r="C78" s="104" t="s">
        <v>170</v>
      </c>
      <c r="D78" s="103">
        <v>3530382</v>
      </c>
      <c r="E78" s="104" t="s">
        <v>170</v>
      </c>
      <c r="F78" s="104" t="s">
        <v>170</v>
      </c>
      <c r="G78" s="104" t="s">
        <v>170</v>
      </c>
      <c r="H78" s="104" t="s">
        <v>170</v>
      </c>
      <c r="I78" s="104" t="s">
        <v>170</v>
      </c>
    </row>
    <row r="79" spans="1:9" ht="25.5">
      <c r="A79" s="129" t="s">
        <v>185</v>
      </c>
      <c r="B79" s="125" t="s">
        <v>265</v>
      </c>
      <c r="C79" s="104" t="s">
        <v>170</v>
      </c>
      <c r="D79" s="103">
        <v>49390</v>
      </c>
      <c r="E79" s="104" t="s">
        <v>170</v>
      </c>
      <c r="F79" s="104" t="s">
        <v>170</v>
      </c>
      <c r="G79" s="104" t="s">
        <v>170</v>
      </c>
      <c r="H79" s="104" t="s">
        <v>170</v>
      </c>
      <c r="I79" s="104" t="s">
        <v>170</v>
      </c>
    </row>
    <row r="80" spans="1:9" ht="12.75">
      <c r="A80" s="128" t="s">
        <v>218</v>
      </c>
      <c r="B80" s="125" t="s">
        <v>266</v>
      </c>
      <c r="C80" s="104" t="s">
        <v>170</v>
      </c>
      <c r="D80" s="103">
        <v>129649</v>
      </c>
      <c r="E80" s="104" t="s">
        <v>170</v>
      </c>
      <c r="F80" s="104" t="s">
        <v>170</v>
      </c>
      <c r="G80" s="104" t="s">
        <v>170</v>
      </c>
      <c r="H80" s="104" t="s">
        <v>170</v>
      </c>
      <c r="I80" s="104" t="s">
        <v>170</v>
      </c>
    </row>
    <row r="81" spans="1:9" ht="25.5">
      <c r="A81" s="129" t="s">
        <v>185</v>
      </c>
      <c r="B81" s="125" t="s">
        <v>267</v>
      </c>
      <c r="C81" s="104" t="s">
        <v>170</v>
      </c>
      <c r="D81" s="103">
        <v>25268</v>
      </c>
      <c r="E81" s="104" t="s">
        <v>170</v>
      </c>
      <c r="F81" s="104" t="s">
        <v>170</v>
      </c>
      <c r="G81" s="104" t="s">
        <v>170</v>
      </c>
      <c r="H81" s="104" t="s">
        <v>170</v>
      </c>
      <c r="I81" s="104" t="s">
        <v>170</v>
      </c>
    </row>
    <row r="82" spans="1:9" ht="12.75">
      <c r="A82" s="126" t="s">
        <v>268</v>
      </c>
      <c r="B82" s="125"/>
      <c r="C82" s="104"/>
      <c r="D82" s="104"/>
      <c r="E82" s="104"/>
      <c r="F82" s="104"/>
      <c r="G82" s="104"/>
      <c r="H82" s="104"/>
      <c r="I82" s="104"/>
    </row>
    <row r="83" spans="1:9" ht="25.5">
      <c r="A83" s="127" t="s">
        <v>269</v>
      </c>
      <c r="B83" s="125" t="s">
        <v>270</v>
      </c>
      <c r="C83" s="104" t="s">
        <v>170</v>
      </c>
      <c r="D83" s="103">
        <v>576279</v>
      </c>
      <c r="E83" s="104" t="s">
        <v>170</v>
      </c>
      <c r="F83" s="104" t="s">
        <v>170</v>
      </c>
      <c r="G83" s="104" t="s">
        <v>170</v>
      </c>
      <c r="H83" s="104" t="s">
        <v>170</v>
      </c>
      <c r="I83" s="104" t="s">
        <v>170</v>
      </c>
    </row>
    <row r="84" spans="1:9" ht="12.75">
      <c r="A84" s="127" t="s">
        <v>7</v>
      </c>
      <c r="B84" s="125"/>
      <c r="C84" s="104"/>
      <c r="D84" s="104"/>
      <c r="E84" s="104"/>
      <c r="F84" s="104"/>
      <c r="G84" s="104"/>
      <c r="H84" s="104"/>
      <c r="I84" s="104"/>
    </row>
    <row r="85" spans="1:9" ht="12.75">
      <c r="A85" s="128" t="s">
        <v>215</v>
      </c>
      <c r="B85" s="125" t="s">
        <v>271</v>
      </c>
      <c r="C85" s="104" t="s">
        <v>170</v>
      </c>
      <c r="D85" s="103">
        <v>40527</v>
      </c>
      <c r="E85" s="104" t="s">
        <v>170</v>
      </c>
      <c r="F85" s="104" t="s">
        <v>170</v>
      </c>
      <c r="G85" s="104" t="s">
        <v>170</v>
      </c>
      <c r="H85" s="104" t="s">
        <v>170</v>
      </c>
      <c r="I85" s="104" t="s">
        <v>170</v>
      </c>
    </row>
    <row r="86" spans="1:9" ht="25.5">
      <c r="A86" s="129" t="s">
        <v>185</v>
      </c>
      <c r="B86" s="125" t="s">
        <v>272</v>
      </c>
      <c r="C86" s="104" t="s">
        <v>170</v>
      </c>
      <c r="D86" s="103">
        <v>343</v>
      </c>
      <c r="E86" s="104" t="s">
        <v>170</v>
      </c>
      <c r="F86" s="104" t="s">
        <v>170</v>
      </c>
      <c r="G86" s="104" t="s">
        <v>170</v>
      </c>
      <c r="H86" s="104" t="s">
        <v>170</v>
      </c>
      <c r="I86" s="104" t="s">
        <v>170</v>
      </c>
    </row>
    <row r="87" spans="1:9" ht="12.75">
      <c r="A87" s="128" t="s">
        <v>218</v>
      </c>
      <c r="B87" s="125" t="s">
        <v>273</v>
      </c>
      <c r="C87" s="104" t="s">
        <v>170</v>
      </c>
      <c r="D87" s="103">
        <v>535752</v>
      </c>
      <c r="E87" s="104" t="s">
        <v>170</v>
      </c>
      <c r="F87" s="104" t="s">
        <v>170</v>
      </c>
      <c r="G87" s="104" t="s">
        <v>170</v>
      </c>
      <c r="H87" s="104" t="s">
        <v>170</v>
      </c>
      <c r="I87" s="104" t="s">
        <v>170</v>
      </c>
    </row>
    <row r="88" spans="1:9" ht="25.5">
      <c r="A88" s="129" t="s">
        <v>185</v>
      </c>
      <c r="B88" s="125" t="s">
        <v>274</v>
      </c>
      <c r="C88" s="104" t="s">
        <v>170</v>
      </c>
      <c r="D88" s="103">
        <v>199919</v>
      </c>
      <c r="E88" s="104" t="s">
        <v>170</v>
      </c>
      <c r="F88" s="104" t="s">
        <v>170</v>
      </c>
      <c r="G88" s="104" t="s">
        <v>170</v>
      </c>
      <c r="H88" s="104" t="s">
        <v>170</v>
      </c>
      <c r="I88" s="104" t="s">
        <v>170</v>
      </c>
    </row>
    <row r="89" spans="1:9" ht="12.75">
      <c r="A89" s="124" t="s">
        <v>275</v>
      </c>
      <c r="B89" s="125"/>
      <c r="C89" s="104"/>
      <c r="D89" s="104"/>
      <c r="E89" s="104"/>
      <c r="F89" s="104"/>
      <c r="G89" s="104"/>
      <c r="H89" s="104"/>
      <c r="I89" s="104"/>
    </row>
    <row r="90" spans="1:9" ht="25.5">
      <c r="A90" s="126" t="s">
        <v>276</v>
      </c>
      <c r="B90" s="125" t="s">
        <v>277</v>
      </c>
      <c r="C90" s="104" t="s">
        <v>170</v>
      </c>
      <c r="D90" s="103">
        <v>310188</v>
      </c>
      <c r="E90" s="104" t="s">
        <v>170</v>
      </c>
      <c r="F90" s="104" t="s">
        <v>170</v>
      </c>
      <c r="G90" s="104" t="s">
        <v>170</v>
      </c>
      <c r="H90" s="104" t="s">
        <v>170</v>
      </c>
      <c r="I90" s="104" t="s">
        <v>170</v>
      </c>
    </row>
    <row r="91" spans="1:9" ht="12.75">
      <c r="A91" s="126" t="s">
        <v>84</v>
      </c>
      <c r="B91" s="125" t="s">
        <v>278</v>
      </c>
      <c r="C91" s="104" t="s">
        <v>170</v>
      </c>
      <c r="D91" s="103">
        <v>24465853</v>
      </c>
      <c r="E91" s="103">
        <v>18580776</v>
      </c>
      <c r="F91" s="103">
        <v>5572548</v>
      </c>
      <c r="G91" s="103">
        <v>312529</v>
      </c>
      <c r="H91" s="104" t="s">
        <v>170</v>
      </c>
      <c r="I91" s="104" t="s">
        <v>170</v>
      </c>
    </row>
    <row r="92" spans="1:9" ht="12.75">
      <c r="A92" s="124" t="s">
        <v>41</v>
      </c>
      <c r="B92" s="125" t="s">
        <v>279</v>
      </c>
      <c r="C92" s="103">
        <v>30149</v>
      </c>
      <c r="D92" s="103">
        <v>163028932</v>
      </c>
      <c r="E92" s="103">
        <v>60616019</v>
      </c>
      <c r="F92" s="103">
        <v>26251612</v>
      </c>
      <c r="G92" s="103">
        <v>6032637</v>
      </c>
      <c r="H92" s="103">
        <v>8</v>
      </c>
      <c r="I92" s="103">
        <v>25738</v>
      </c>
    </row>
  </sheetData>
  <sheetProtection/>
  <printOptions horizontalCentered="1"/>
  <pageMargins left="0" right="0" top="0" bottom="0" header="0.5118110236220472" footer="0.5118110236220472"/>
  <pageSetup fitToHeight="2" fitToWidth="1" horizontalDpi="600" verticalDpi="600" orientation="portrait" paperSize="9" scale="55" r:id="rId1"/>
  <rowBreaks count="1" manualBreakCount="1">
    <brk id="28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7"/>
  <sheetViews>
    <sheetView view="pageBreakPreview" zoomScale="70" zoomScaleNormal="75" zoomScaleSheetLayoutView="70" zoomScalePageLayoutView="0" workbookViewId="0" topLeftCell="A43">
      <selection activeCell="C47" sqref="C47"/>
    </sheetView>
  </sheetViews>
  <sheetFormatPr defaultColWidth="12.875" defaultRowHeight="12.75"/>
  <cols>
    <col min="1" max="1" width="43.75390625" style="15" customWidth="1"/>
    <col min="2" max="2" width="6.375" style="11" customWidth="1"/>
    <col min="3" max="3" width="11.75390625" style="15" customWidth="1"/>
    <col min="4" max="5" width="13.625" style="15" customWidth="1"/>
    <col min="6" max="6" width="15.875" style="15" customWidth="1"/>
    <col min="7" max="7" width="12.625" style="15" customWidth="1"/>
    <col min="8" max="8" width="11.25390625" style="15" customWidth="1"/>
    <col min="9" max="9" width="10.00390625" style="15" customWidth="1"/>
    <col min="10" max="10" width="10.25390625" style="15" customWidth="1"/>
    <col min="11" max="11" width="14.00390625" style="15" customWidth="1"/>
    <col min="12" max="12" width="18.875" style="15" customWidth="1"/>
    <col min="13" max="13" width="9.00390625" style="15" customWidth="1"/>
    <col min="14" max="14" width="9.25390625" style="15" customWidth="1"/>
    <col min="15" max="15" width="12.00390625" style="15" customWidth="1"/>
    <col min="16" max="16" width="8.625" style="15" customWidth="1"/>
    <col min="17" max="17" width="13.00390625" style="15" customWidth="1"/>
    <col min="18" max="18" width="31.00390625" style="15" customWidth="1"/>
    <col min="19" max="16384" width="12.875" style="15" customWidth="1"/>
  </cols>
  <sheetData>
    <row r="1" spans="1:18" ht="48" customHeight="1">
      <c r="A1" s="17" t="s">
        <v>29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8" ht="12.75" customHeight="1">
      <c r="A2" s="210"/>
      <c r="B2" s="210"/>
      <c r="C2" s="210"/>
      <c r="D2" s="210"/>
      <c r="E2" s="210"/>
      <c r="F2" s="210"/>
      <c r="G2" s="210"/>
      <c r="H2" s="211"/>
      <c r="I2" s="211"/>
      <c r="J2" s="27"/>
      <c r="K2" s="27"/>
      <c r="L2" s="18"/>
      <c r="M2" s="18"/>
      <c r="N2" s="18"/>
      <c r="O2" s="18"/>
      <c r="P2" s="18"/>
      <c r="Q2" s="18"/>
      <c r="R2" s="18"/>
    </row>
    <row r="3" spans="1:18" ht="15.75" customHeight="1">
      <c r="A3" s="184"/>
      <c r="B3" s="184" t="s">
        <v>8</v>
      </c>
      <c r="C3" s="205" t="s">
        <v>485</v>
      </c>
      <c r="D3" s="207" t="s">
        <v>27</v>
      </c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9"/>
    </row>
    <row r="4" spans="1:18" ht="12.75" customHeight="1">
      <c r="A4" s="184"/>
      <c r="B4" s="184"/>
      <c r="C4" s="212"/>
      <c r="D4" s="205" t="s">
        <v>486</v>
      </c>
      <c r="E4" s="207" t="s">
        <v>7</v>
      </c>
      <c r="F4" s="209"/>
      <c r="G4" s="205" t="s">
        <v>487</v>
      </c>
      <c r="H4" s="205" t="s">
        <v>44</v>
      </c>
      <c r="I4" s="205" t="s">
        <v>114</v>
      </c>
      <c r="J4" s="207" t="s">
        <v>7</v>
      </c>
      <c r="K4" s="209"/>
      <c r="L4" s="205" t="s">
        <v>488</v>
      </c>
      <c r="M4" s="205" t="s">
        <v>46</v>
      </c>
      <c r="N4" s="205" t="s">
        <v>489</v>
      </c>
      <c r="O4" s="205" t="s">
        <v>490</v>
      </c>
      <c r="P4" s="205" t="s">
        <v>40</v>
      </c>
      <c r="Q4" s="205" t="s">
        <v>491</v>
      </c>
      <c r="R4" s="205" t="s">
        <v>492</v>
      </c>
    </row>
    <row r="5" spans="1:18" ht="193.5" customHeight="1">
      <c r="A5" s="184"/>
      <c r="B5" s="184"/>
      <c r="C5" s="206"/>
      <c r="D5" s="206"/>
      <c r="E5" s="117" t="s">
        <v>43</v>
      </c>
      <c r="F5" s="117" t="s">
        <v>493</v>
      </c>
      <c r="G5" s="206"/>
      <c r="H5" s="206"/>
      <c r="I5" s="206"/>
      <c r="J5" s="117" t="s">
        <v>45</v>
      </c>
      <c r="K5" s="117" t="s">
        <v>53</v>
      </c>
      <c r="L5" s="206"/>
      <c r="M5" s="206"/>
      <c r="N5" s="206"/>
      <c r="O5" s="206"/>
      <c r="P5" s="206"/>
      <c r="Q5" s="206"/>
      <c r="R5" s="206"/>
    </row>
    <row r="6" spans="1:18" s="16" customFormat="1" ht="12.75">
      <c r="A6" s="8" t="s">
        <v>5</v>
      </c>
      <c r="B6" s="9" t="s">
        <v>6</v>
      </c>
      <c r="C6" s="104" t="s">
        <v>319</v>
      </c>
      <c r="D6" s="104" t="s">
        <v>494</v>
      </c>
      <c r="E6" s="104" t="s">
        <v>495</v>
      </c>
      <c r="F6" s="104" t="s">
        <v>496</v>
      </c>
      <c r="G6" s="104" t="s">
        <v>497</v>
      </c>
      <c r="H6" s="104" t="s">
        <v>498</v>
      </c>
      <c r="I6" s="104" t="s">
        <v>499</v>
      </c>
      <c r="J6" s="104" t="s">
        <v>500</v>
      </c>
      <c r="K6" s="104" t="s">
        <v>501</v>
      </c>
      <c r="L6" s="104" t="s">
        <v>502</v>
      </c>
      <c r="M6" s="104" t="s">
        <v>503</v>
      </c>
      <c r="N6" s="104" t="s">
        <v>504</v>
      </c>
      <c r="O6" s="104" t="s">
        <v>505</v>
      </c>
      <c r="P6" s="104" t="s">
        <v>506</v>
      </c>
      <c r="Q6" s="104" t="s">
        <v>507</v>
      </c>
      <c r="R6" s="104" t="s">
        <v>508</v>
      </c>
    </row>
    <row r="7" spans="1:18" ht="21.75" customHeight="1">
      <c r="A7" s="85" t="s">
        <v>280</v>
      </c>
      <c r="B7" s="93" t="s">
        <v>281</v>
      </c>
      <c r="C7" s="103">
        <v>6775973</v>
      </c>
      <c r="D7" s="103">
        <v>22151</v>
      </c>
      <c r="E7" s="103">
        <v>22079</v>
      </c>
      <c r="F7" s="103">
        <v>0</v>
      </c>
      <c r="G7" s="103">
        <v>4</v>
      </c>
      <c r="H7" s="103">
        <v>0</v>
      </c>
      <c r="I7" s="103">
        <v>52117</v>
      </c>
      <c r="J7" s="103">
        <v>52117</v>
      </c>
      <c r="K7" s="103">
        <v>0</v>
      </c>
      <c r="L7" s="103">
        <v>0</v>
      </c>
      <c r="M7" s="103">
        <v>19690</v>
      </c>
      <c r="N7" s="103">
        <v>14432</v>
      </c>
      <c r="O7" s="103">
        <v>37171</v>
      </c>
      <c r="P7" s="103">
        <v>45669</v>
      </c>
      <c r="Q7" s="103">
        <v>5752353</v>
      </c>
      <c r="R7" s="103">
        <v>832318</v>
      </c>
    </row>
    <row r="8" spans="1:18" s="2" customFormat="1" ht="28.5" customHeight="1">
      <c r="A8" s="85" t="s">
        <v>74</v>
      </c>
      <c r="B8" s="93" t="s">
        <v>282</v>
      </c>
      <c r="C8" s="103">
        <v>6770723</v>
      </c>
      <c r="D8" s="103">
        <v>22151</v>
      </c>
      <c r="E8" s="103">
        <v>22079</v>
      </c>
      <c r="F8" s="103">
        <v>0</v>
      </c>
      <c r="G8" s="103">
        <v>4</v>
      </c>
      <c r="H8" s="103">
        <v>0</v>
      </c>
      <c r="I8" s="103">
        <v>49009</v>
      </c>
      <c r="J8" s="103">
        <v>49009</v>
      </c>
      <c r="K8" s="103">
        <v>0</v>
      </c>
      <c r="L8" s="103">
        <v>0</v>
      </c>
      <c r="M8" s="103">
        <v>17548</v>
      </c>
      <c r="N8" s="103">
        <v>14432</v>
      </c>
      <c r="O8" s="103">
        <v>37171</v>
      </c>
      <c r="P8" s="103">
        <v>45669</v>
      </c>
      <c r="Q8" s="103">
        <v>5752353</v>
      </c>
      <c r="R8" s="103">
        <v>832318</v>
      </c>
    </row>
    <row r="9" spans="1:18" ht="30.75" customHeight="1">
      <c r="A9" s="86" t="s">
        <v>80</v>
      </c>
      <c r="B9" s="93" t="s">
        <v>283</v>
      </c>
      <c r="C9" s="103">
        <v>671283</v>
      </c>
      <c r="D9" s="103">
        <v>73</v>
      </c>
      <c r="E9" s="103">
        <v>1</v>
      </c>
      <c r="F9" s="103">
        <v>0</v>
      </c>
      <c r="G9" s="103">
        <v>4</v>
      </c>
      <c r="H9" s="103">
        <v>0</v>
      </c>
      <c r="I9" s="103">
        <v>1</v>
      </c>
      <c r="J9" s="103">
        <v>1</v>
      </c>
      <c r="K9" s="103">
        <v>0</v>
      </c>
      <c r="L9" s="103">
        <v>0</v>
      </c>
      <c r="M9" s="103">
        <v>0</v>
      </c>
      <c r="N9" s="103">
        <v>14199</v>
      </c>
      <c r="O9" s="103">
        <v>13819</v>
      </c>
      <c r="P9" s="103">
        <v>26200</v>
      </c>
      <c r="Q9" s="103">
        <v>616970</v>
      </c>
      <c r="R9" s="103">
        <v>0</v>
      </c>
    </row>
    <row r="10" spans="1:18" ht="30.75" customHeight="1">
      <c r="A10" s="86" t="s">
        <v>110</v>
      </c>
      <c r="B10" s="93" t="s">
        <v>284</v>
      </c>
      <c r="C10" s="103">
        <v>5274</v>
      </c>
      <c r="D10" s="103">
        <v>1</v>
      </c>
      <c r="E10" s="103">
        <v>1</v>
      </c>
      <c r="F10" s="103">
        <v>0</v>
      </c>
      <c r="G10" s="103">
        <v>2</v>
      </c>
      <c r="H10" s="103">
        <v>0</v>
      </c>
      <c r="I10" s="103">
        <v>1</v>
      </c>
      <c r="J10" s="103">
        <v>1</v>
      </c>
      <c r="K10" s="103">
        <v>0</v>
      </c>
      <c r="L10" s="103">
        <v>0</v>
      </c>
      <c r="M10" s="103">
        <v>0</v>
      </c>
      <c r="N10" s="103">
        <v>0</v>
      </c>
      <c r="O10" s="103">
        <v>0</v>
      </c>
      <c r="P10" s="103">
        <v>5270</v>
      </c>
      <c r="Q10" s="103">
        <v>0</v>
      </c>
      <c r="R10" s="103">
        <v>0</v>
      </c>
    </row>
    <row r="11" spans="1:18" ht="33" customHeight="1">
      <c r="A11" s="85" t="s">
        <v>75</v>
      </c>
      <c r="B11" s="93" t="s">
        <v>285</v>
      </c>
      <c r="C11" s="103">
        <v>6099440</v>
      </c>
      <c r="D11" s="103">
        <v>22078</v>
      </c>
      <c r="E11" s="103">
        <v>22078</v>
      </c>
      <c r="F11" s="103">
        <v>0</v>
      </c>
      <c r="G11" s="103">
        <v>0</v>
      </c>
      <c r="H11" s="103">
        <v>0</v>
      </c>
      <c r="I11" s="103">
        <v>49008</v>
      </c>
      <c r="J11" s="103">
        <v>49008</v>
      </c>
      <c r="K11" s="103">
        <v>0</v>
      </c>
      <c r="L11" s="103">
        <v>0</v>
      </c>
      <c r="M11" s="103">
        <v>17548</v>
      </c>
      <c r="N11" s="103">
        <v>233</v>
      </c>
      <c r="O11" s="103">
        <v>23352</v>
      </c>
      <c r="P11" s="103">
        <v>19469</v>
      </c>
      <c r="Q11" s="103">
        <v>5135383</v>
      </c>
      <c r="R11" s="103">
        <v>832318</v>
      </c>
    </row>
    <row r="12" spans="1:18" ht="39.75" customHeight="1">
      <c r="A12" s="86" t="s">
        <v>34</v>
      </c>
      <c r="B12" s="93" t="s">
        <v>286</v>
      </c>
      <c r="C12" s="103">
        <v>0</v>
      </c>
      <c r="D12" s="103">
        <v>0</v>
      </c>
      <c r="E12" s="103">
        <v>0</v>
      </c>
      <c r="F12" s="103">
        <v>0</v>
      </c>
      <c r="G12" s="103">
        <v>0</v>
      </c>
      <c r="H12" s="103">
        <v>0</v>
      </c>
      <c r="I12" s="103">
        <v>0</v>
      </c>
      <c r="J12" s="103">
        <v>0</v>
      </c>
      <c r="K12" s="103">
        <v>0</v>
      </c>
      <c r="L12" s="103">
        <v>0</v>
      </c>
      <c r="M12" s="103">
        <v>0</v>
      </c>
      <c r="N12" s="103">
        <v>0</v>
      </c>
      <c r="O12" s="103">
        <v>0</v>
      </c>
      <c r="P12" s="103">
        <v>0</v>
      </c>
      <c r="Q12" s="103">
        <v>0</v>
      </c>
      <c r="R12" s="103">
        <v>0</v>
      </c>
    </row>
    <row r="13" spans="1:18" ht="39.75" customHeight="1">
      <c r="A13" s="86" t="s">
        <v>28</v>
      </c>
      <c r="B13" s="93" t="s">
        <v>287</v>
      </c>
      <c r="C13" s="103">
        <v>0</v>
      </c>
      <c r="D13" s="103">
        <v>0</v>
      </c>
      <c r="E13" s="103">
        <v>0</v>
      </c>
      <c r="F13" s="103">
        <v>0</v>
      </c>
      <c r="G13" s="103">
        <v>0</v>
      </c>
      <c r="H13" s="103">
        <v>0</v>
      </c>
      <c r="I13" s="103">
        <v>0</v>
      </c>
      <c r="J13" s="103">
        <v>0</v>
      </c>
      <c r="K13" s="103">
        <v>0</v>
      </c>
      <c r="L13" s="103">
        <v>0</v>
      </c>
      <c r="M13" s="103">
        <v>0</v>
      </c>
      <c r="N13" s="103">
        <v>0</v>
      </c>
      <c r="O13" s="103">
        <v>0</v>
      </c>
      <c r="P13" s="103">
        <v>0</v>
      </c>
      <c r="Q13" s="103">
        <v>0</v>
      </c>
      <c r="R13" s="103">
        <v>0</v>
      </c>
    </row>
    <row r="14" spans="1:18" ht="39.75" customHeight="1">
      <c r="A14" s="85" t="s">
        <v>54</v>
      </c>
      <c r="B14" s="93" t="s">
        <v>288</v>
      </c>
      <c r="C14" s="103">
        <v>5600507</v>
      </c>
      <c r="D14" s="103">
        <v>0</v>
      </c>
      <c r="E14" s="103">
        <v>0</v>
      </c>
      <c r="F14" s="103">
        <v>0</v>
      </c>
      <c r="G14" s="103">
        <v>0</v>
      </c>
      <c r="H14" s="103">
        <v>0</v>
      </c>
      <c r="I14" s="103">
        <v>0</v>
      </c>
      <c r="J14" s="103">
        <v>0</v>
      </c>
      <c r="K14" s="103">
        <v>0</v>
      </c>
      <c r="L14" s="103">
        <v>0</v>
      </c>
      <c r="M14" s="103">
        <v>0</v>
      </c>
      <c r="N14" s="103">
        <v>0</v>
      </c>
      <c r="O14" s="103">
        <v>7773</v>
      </c>
      <c r="P14" s="103">
        <v>17948</v>
      </c>
      <c r="Q14" s="103">
        <v>4742511</v>
      </c>
      <c r="R14" s="103">
        <v>832275</v>
      </c>
    </row>
    <row r="15" spans="1:18" ht="25.5" customHeight="1">
      <c r="A15" s="86" t="s">
        <v>111</v>
      </c>
      <c r="B15" s="93" t="s">
        <v>289</v>
      </c>
      <c r="C15" s="103">
        <v>5594769</v>
      </c>
      <c r="D15" s="103">
        <v>0</v>
      </c>
      <c r="E15" s="103">
        <v>0</v>
      </c>
      <c r="F15" s="103">
        <v>0</v>
      </c>
      <c r="G15" s="103">
        <v>0</v>
      </c>
      <c r="H15" s="103">
        <v>0</v>
      </c>
      <c r="I15" s="103">
        <v>0</v>
      </c>
      <c r="J15" s="103">
        <v>0</v>
      </c>
      <c r="K15" s="103">
        <v>0</v>
      </c>
      <c r="L15" s="103">
        <v>0</v>
      </c>
      <c r="M15" s="103">
        <v>0</v>
      </c>
      <c r="N15" s="103">
        <v>0</v>
      </c>
      <c r="O15" s="103">
        <v>7773</v>
      </c>
      <c r="P15" s="103">
        <v>12210</v>
      </c>
      <c r="Q15" s="103">
        <v>4742511</v>
      </c>
      <c r="R15" s="103">
        <v>832275</v>
      </c>
    </row>
    <row r="16" spans="1:18" ht="72" customHeight="1">
      <c r="A16" s="85" t="s">
        <v>48</v>
      </c>
      <c r="B16" s="93" t="s">
        <v>290</v>
      </c>
      <c r="C16" s="103">
        <v>498933</v>
      </c>
      <c r="D16" s="103">
        <v>22078</v>
      </c>
      <c r="E16" s="103">
        <v>22078</v>
      </c>
      <c r="F16" s="103">
        <v>0</v>
      </c>
      <c r="G16" s="103">
        <v>0</v>
      </c>
      <c r="H16" s="103">
        <v>0</v>
      </c>
      <c r="I16" s="103">
        <v>49008</v>
      </c>
      <c r="J16" s="103">
        <v>49008</v>
      </c>
      <c r="K16" s="103">
        <v>0</v>
      </c>
      <c r="L16" s="103">
        <v>0</v>
      </c>
      <c r="M16" s="103">
        <v>17548</v>
      </c>
      <c r="N16" s="103">
        <v>233</v>
      </c>
      <c r="O16" s="103">
        <v>15579</v>
      </c>
      <c r="P16" s="103">
        <v>1521</v>
      </c>
      <c r="Q16" s="103">
        <v>392872</v>
      </c>
      <c r="R16" s="103">
        <v>43</v>
      </c>
    </row>
    <row r="17" spans="1:18" ht="27" customHeight="1">
      <c r="A17" s="86" t="s">
        <v>111</v>
      </c>
      <c r="B17" s="93" t="s">
        <v>291</v>
      </c>
      <c r="C17" s="103">
        <v>809</v>
      </c>
      <c r="D17" s="103">
        <v>0</v>
      </c>
      <c r="E17" s="103">
        <v>0</v>
      </c>
      <c r="F17" s="103">
        <v>0</v>
      </c>
      <c r="G17" s="103">
        <v>0</v>
      </c>
      <c r="H17" s="103">
        <v>0</v>
      </c>
      <c r="I17" s="103">
        <v>0</v>
      </c>
      <c r="J17" s="103">
        <v>0</v>
      </c>
      <c r="K17" s="103">
        <v>0</v>
      </c>
      <c r="L17" s="103">
        <v>0</v>
      </c>
      <c r="M17" s="103">
        <v>0</v>
      </c>
      <c r="N17" s="103">
        <v>0</v>
      </c>
      <c r="O17" s="103">
        <v>0</v>
      </c>
      <c r="P17" s="103">
        <v>809</v>
      </c>
      <c r="Q17" s="103">
        <v>0</v>
      </c>
      <c r="R17" s="103">
        <v>0</v>
      </c>
    </row>
    <row r="18" spans="1:18" ht="31.5" customHeight="1">
      <c r="A18" s="85" t="s">
        <v>154</v>
      </c>
      <c r="B18" s="93" t="s">
        <v>292</v>
      </c>
      <c r="C18" s="103">
        <v>0</v>
      </c>
      <c r="D18" s="103">
        <v>0</v>
      </c>
      <c r="E18" s="103">
        <v>0</v>
      </c>
      <c r="F18" s="103">
        <v>0</v>
      </c>
      <c r="G18" s="103">
        <v>0</v>
      </c>
      <c r="H18" s="103">
        <v>0</v>
      </c>
      <c r="I18" s="103">
        <v>0</v>
      </c>
      <c r="J18" s="103">
        <v>0</v>
      </c>
      <c r="K18" s="103">
        <v>0</v>
      </c>
      <c r="L18" s="103">
        <v>0</v>
      </c>
      <c r="M18" s="103">
        <v>0</v>
      </c>
      <c r="N18" s="103">
        <v>0</v>
      </c>
      <c r="O18" s="103">
        <v>0</v>
      </c>
      <c r="P18" s="103">
        <v>0</v>
      </c>
      <c r="Q18" s="103">
        <v>0</v>
      </c>
      <c r="R18" s="103">
        <v>0</v>
      </c>
    </row>
    <row r="19" spans="1:18" ht="31.5" customHeight="1">
      <c r="A19" s="85" t="s">
        <v>81</v>
      </c>
      <c r="B19" s="93" t="s">
        <v>293</v>
      </c>
      <c r="C19" s="103">
        <v>6767</v>
      </c>
      <c r="D19" s="103">
        <v>1517</v>
      </c>
      <c r="E19" s="103">
        <v>1517</v>
      </c>
      <c r="F19" s="103">
        <v>0</v>
      </c>
      <c r="G19" s="103">
        <v>0</v>
      </c>
      <c r="H19" s="103">
        <v>0</v>
      </c>
      <c r="I19" s="103">
        <v>3108</v>
      </c>
      <c r="J19" s="103">
        <v>3108</v>
      </c>
      <c r="K19" s="103">
        <v>0</v>
      </c>
      <c r="L19" s="103">
        <v>0</v>
      </c>
      <c r="M19" s="103">
        <v>2142</v>
      </c>
      <c r="N19" s="103">
        <v>0</v>
      </c>
      <c r="O19" s="103">
        <v>0</v>
      </c>
      <c r="P19" s="103">
        <v>0</v>
      </c>
      <c r="Q19" s="103">
        <v>0</v>
      </c>
      <c r="R19" s="103">
        <v>0</v>
      </c>
    </row>
    <row r="20" spans="1:18" ht="31.5" customHeight="1">
      <c r="A20" s="86" t="s">
        <v>7</v>
      </c>
      <c r="B20" s="93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</row>
    <row r="21" spans="1:18" ht="31.5" customHeight="1">
      <c r="A21" s="86" t="s">
        <v>160</v>
      </c>
      <c r="B21" s="93" t="s">
        <v>294</v>
      </c>
      <c r="C21" s="103">
        <v>1517</v>
      </c>
      <c r="D21" s="103">
        <v>1517</v>
      </c>
      <c r="E21" s="103">
        <v>1517</v>
      </c>
      <c r="F21" s="103">
        <v>0</v>
      </c>
      <c r="G21" s="103">
        <v>0</v>
      </c>
      <c r="H21" s="103">
        <v>0</v>
      </c>
      <c r="I21" s="103">
        <v>0</v>
      </c>
      <c r="J21" s="103">
        <v>0</v>
      </c>
      <c r="K21" s="103">
        <v>0</v>
      </c>
      <c r="L21" s="103">
        <v>0</v>
      </c>
      <c r="M21" s="103">
        <v>0</v>
      </c>
      <c r="N21" s="103">
        <v>0</v>
      </c>
      <c r="O21" s="103">
        <v>0</v>
      </c>
      <c r="P21" s="103">
        <v>0</v>
      </c>
      <c r="Q21" s="103">
        <v>0</v>
      </c>
      <c r="R21" s="103">
        <v>0</v>
      </c>
    </row>
    <row r="22" spans="1:18" ht="44.25" customHeight="1">
      <c r="A22" s="86" t="s">
        <v>164</v>
      </c>
      <c r="B22" s="93" t="s">
        <v>295</v>
      </c>
      <c r="C22" s="103">
        <v>0</v>
      </c>
      <c r="D22" s="103">
        <v>0</v>
      </c>
      <c r="E22" s="103">
        <v>0</v>
      </c>
      <c r="F22" s="103">
        <v>0</v>
      </c>
      <c r="G22" s="103">
        <v>0</v>
      </c>
      <c r="H22" s="103">
        <v>0</v>
      </c>
      <c r="I22" s="103">
        <v>0</v>
      </c>
      <c r="J22" s="103">
        <v>0</v>
      </c>
      <c r="K22" s="103">
        <v>0</v>
      </c>
      <c r="L22" s="103">
        <v>0</v>
      </c>
      <c r="M22" s="103">
        <v>0</v>
      </c>
      <c r="N22" s="103">
        <v>0</v>
      </c>
      <c r="O22" s="103">
        <v>0</v>
      </c>
      <c r="P22" s="103">
        <v>0</v>
      </c>
      <c r="Q22" s="103">
        <v>0</v>
      </c>
      <c r="R22" s="103">
        <v>0</v>
      </c>
    </row>
    <row r="23" spans="1:18" ht="40.5" customHeight="1">
      <c r="A23" s="86" t="s">
        <v>79</v>
      </c>
      <c r="B23" s="93" t="s">
        <v>296</v>
      </c>
      <c r="C23" s="103">
        <v>0</v>
      </c>
      <c r="D23" s="103">
        <v>0</v>
      </c>
      <c r="E23" s="103">
        <v>0</v>
      </c>
      <c r="F23" s="103">
        <v>0</v>
      </c>
      <c r="G23" s="103">
        <v>0</v>
      </c>
      <c r="H23" s="103">
        <v>0</v>
      </c>
      <c r="I23" s="103">
        <v>0</v>
      </c>
      <c r="J23" s="103">
        <v>0</v>
      </c>
      <c r="K23" s="103">
        <v>0</v>
      </c>
      <c r="L23" s="103">
        <v>0</v>
      </c>
      <c r="M23" s="103">
        <v>0</v>
      </c>
      <c r="N23" s="103">
        <v>0</v>
      </c>
      <c r="O23" s="103">
        <v>0</v>
      </c>
      <c r="P23" s="103">
        <v>0</v>
      </c>
      <c r="Q23" s="103">
        <v>0</v>
      </c>
      <c r="R23" s="103">
        <v>0</v>
      </c>
    </row>
    <row r="24" spans="1:18" ht="39" customHeight="1">
      <c r="A24" s="86" t="s">
        <v>78</v>
      </c>
      <c r="B24" s="93" t="s">
        <v>297</v>
      </c>
      <c r="C24" s="103">
        <v>5250</v>
      </c>
      <c r="D24" s="103">
        <v>0</v>
      </c>
      <c r="E24" s="103">
        <v>0</v>
      </c>
      <c r="F24" s="103">
        <v>0</v>
      </c>
      <c r="G24" s="103">
        <v>0</v>
      </c>
      <c r="H24" s="103">
        <v>0</v>
      </c>
      <c r="I24" s="103">
        <v>3108</v>
      </c>
      <c r="J24" s="103">
        <v>3108</v>
      </c>
      <c r="K24" s="103">
        <v>0</v>
      </c>
      <c r="L24" s="103">
        <v>0</v>
      </c>
      <c r="M24" s="103">
        <v>2142</v>
      </c>
      <c r="N24" s="103">
        <v>0</v>
      </c>
      <c r="O24" s="103">
        <v>0</v>
      </c>
      <c r="P24" s="103">
        <v>0</v>
      </c>
      <c r="Q24" s="103">
        <v>0</v>
      </c>
      <c r="R24" s="103">
        <v>0</v>
      </c>
    </row>
    <row r="25" spans="1:18" ht="38.25">
      <c r="A25" s="86" t="s">
        <v>85</v>
      </c>
      <c r="B25" s="93" t="s">
        <v>298</v>
      </c>
      <c r="C25" s="103">
        <v>0</v>
      </c>
      <c r="D25" s="103">
        <v>0</v>
      </c>
      <c r="E25" s="103">
        <v>0</v>
      </c>
      <c r="F25" s="103">
        <v>0</v>
      </c>
      <c r="G25" s="103">
        <v>0</v>
      </c>
      <c r="H25" s="103">
        <v>0</v>
      </c>
      <c r="I25" s="103">
        <v>0</v>
      </c>
      <c r="J25" s="103">
        <v>0</v>
      </c>
      <c r="K25" s="103">
        <v>0</v>
      </c>
      <c r="L25" s="103">
        <v>0</v>
      </c>
      <c r="M25" s="103">
        <v>0</v>
      </c>
      <c r="N25" s="103">
        <v>0</v>
      </c>
      <c r="O25" s="103">
        <v>0</v>
      </c>
      <c r="P25" s="103">
        <v>0</v>
      </c>
      <c r="Q25" s="103">
        <v>0</v>
      </c>
      <c r="R25" s="103">
        <v>0</v>
      </c>
    </row>
    <row r="26" spans="1:18" ht="25.5">
      <c r="A26" s="86" t="s">
        <v>299</v>
      </c>
      <c r="B26" s="93" t="s">
        <v>300</v>
      </c>
      <c r="C26" s="103">
        <v>2727301</v>
      </c>
      <c r="D26" s="103">
        <v>14648</v>
      </c>
      <c r="E26" s="103">
        <v>14645</v>
      </c>
      <c r="F26" s="103">
        <v>0</v>
      </c>
      <c r="G26" s="103">
        <v>10</v>
      </c>
      <c r="H26" s="103">
        <v>0</v>
      </c>
      <c r="I26" s="103">
        <v>14748</v>
      </c>
      <c r="J26" s="103">
        <v>14748</v>
      </c>
      <c r="K26" s="103">
        <v>0</v>
      </c>
      <c r="L26" s="103">
        <v>2</v>
      </c>
      <c r="M26" s="103">
        <v>6886</v>
      </c>
      <c r="N26" s="103">
        <v>4661</v>
      </c>
      <c r="O26" s="103">
        <v>7044</v>
      </c>
      <c r="P26" s="103">
        <v>8577</v>
      </c>
      <c r="Q26" s="103">
        <v>2333437</v>
      </c>
      <c r="R26" s="103">
        <v>337243</v>
      </c>
    </row>
    <row r="27" spans="1:18" ht="47.25" customHeight="1">
      <c r="A27" s="86" t="s">
        <v>75</v>
      </c>
      <c r="B27" s="93" t="s">
        <v>301</v>
      </c>
      <c r="C27" s="103">
        <v>2403215</v>
      </c>
      <c r="D27" s="103">
        <v>10083</v>
      </c>
      <c r="E27" s="103">
        <v>10083</v>
      </c>
      <c r="F27" s="103">
        <v>0</v>
      </c>
      <c r="G27" s="103">
        <v>0</v>
      </c>
      <c r="H27" s="103">
        <v>0</v>
      </c>
      <c r="I27" s="103">
        <v>6985</v>
      </c>
      <c r="J27" s="103">
        <v>6985</v>
      </c>
      <c r="K27" s="103">
        <v>0</v>
      </c>
      <c r="L27" s="103">
        <v>0</v>
      </c>
      <c r="M27" s="103">
        <v>3261</v>
      </c>
      <c r="N27" s="103">
        <v>1151</v>
      </c>
      <c r="O27" s="103">
        <v>3455</v>
      </c>
      <c r="P27" s="103">
        <v>5426</v>
      </c>
      <c r="Q27" s="103">
        <v>2035620</v>
      </c>
      <c r="R27" s="103">
        <v>337233</v>
      </c>
    </row>
    <row r="28" spans="1:18" ht="47.25" customHeight="1">
      <c r="A28" s="86" t="s">
        <v>7</v>
      </c>
      <c r="B28" s="93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</row>
    <row r="29" spans="1:18" ht="47.25" customHeight="1">
      <c r="A29" s="86" t="s">
        <v>302</v>
      </c>
      <c r="B29" s="93" t="s">
        <v>303</v>
      </c>
      <c r="C29" s="103">
        <v>0</v>
      </c>
      <c r="D29" s="103">
        <v>0</v>
      </c>
      <c r="E29" s="103">
        <v>0</v>
      </c>
      <c r="F29" s="103">
        <v>0</v>
      </c>
      <c r="G29" s="103">
        <v>0</v>
      </c>
      <c r="H29" s="103">
        <v>0</v>
      </c>
      <c r="I29" s="103">
        <v>0</v>
      </c>
      <c r="J29" s="103">
        <v>0</v>
      </c>
      <c r="K29" s="103">
        <v>0</v>
      </c>
      <c r="L29" s="103">
        <v>0</v>
      </c>
      <c r="M29" s="103">
        <v>0</v>
      </c>
      <c r="N29" s="103">
        <v>0</v>
      </c>
      <c r="O29" s="103">
        <v>0</v>
      </c>
      <c r="P29" s="103">
        <v>0</v>
      </c>
      <c r="Q29" s="103">
        <v>0</v>
      </c>
      <c r="R29" s="103">
        <v>0</v>
      </c>
    </row>
    <row r="30" spans="1:18" ht="30" customHeight="1">
      <c r="A30" s="86" t="s">
        <v>304</v>
      </c>
      <c r="B30" s="93" t="s">
        <v>305</v>
      </c>
      <c r="C30" s="103">
        <v>0</v>
      </c>
      <c r="D30" s="103">
        <v>0</v>
      </c>
      <c r="E30" s="103">
        <v>0</v>
      </c>
      <c r="F30" s="103">
        <v>0</v>
      </c>
      <c r="G30" s="103">
        <v>0</v>
      </c>
      <c r="H30" s="103">
        <v>0</v>
      </c>
      <c r="I30" s="103">
        <v>0</v>
      </c>
      <c r="J30" s="103">
        <v>0</v>
      </c>
      <c r="K30" s="103">
        <v>0</v>
      </c>
      <c r="L30" s="103">
        <v>0</v>
      </c>
      <c r="M30" s="103">
        <v>0</v>
      </c>
      <c r="N30" s="103">
        <v>0</v>
      </c>
      <c r="O30" s="103">
        <v>0</v>
      </c>
      <c r="P30" s="103">
        <v>0</v>
      </c>
      <c r="Q30" s="103">
        <v>0</v>
      </c>
      <c r="R30" s="103">
        <v>0</v>
      </c>
    </row>
    <row r="31" spans="1:18" ht="38.25">
      <c r="A31" s="85" t="s">
        <v>54</v>
      </c>
      <c r="B31" s="93" t="s">
        <v>306</v>
      </c>
      <c r="C31" s="103">
        <v>2267348</v>
      </c>
      <c r="D31" s="103">
        <v>0</v>
      </c>
      <c r="E31" s="103">
        <v>0</v>
      </c>
      <c r="F31" s="103">
        <v>0</v>
      </c>
      <c r="G31" s="103">
        <v>0</v>
      </c>
      <c r="H31" s="103">
        <v>0</v>
      </c>
      <c r="I31" s="103">
        <v>0</v>
      </c>
      <c r="J31" s="103">
        <v>0</v>
      </c>
      <c r="K31" s="103">
        <v>0</v>
      </c>
      <c r="L31" s="103">
        <v>0</v>
      </c>
      <c r="M31" s="103">
        <v>0</v>
      </c>
      <c r="N31" s="103">
        <v>0</v>
      </c>
      <c r="O31" s="103">
        <v>3149</v>
      </c>
      <c r="P31" s="103">
        <v>5341</v>
      </c>
      <c r="Q31" s="103">
        <v>1921626</v>
      </c>
      <c r="R31" s="103">
        <v>337231</v>
      </c>
    </row>
    <row r="32" spans="1:18" ht="31.5" customHeight="1">
      <c r="A32" s="86" t="s">
        <v>111</v>
      </c>
      <c r="B32" s="93" t="s">
        <v>307</v>
      </c>
      <c r="C32" s="103">
        <v>2266951</v>
      </c>
      <c r="D32" s="103">
        <v>0</v>
      </c>
      <c r="E32" s="103">
        <v>0</v>
      </c>
      <c r="F32" s="103">
        <v>0</v>
      </c>
      <c r="G32" s="103">
        <v>0</v>
      </c>
      <c r="H32" s="103">
        <v>0</v>
      </c>
      <c r="I32" s="103">
        <v>0</v>
      </c>
      <c r="J32" s="103">
        <v>0</v>
      </c>
      <c r="K32" s="103">
        <v>0</v>
      </c>
      <c r="L32" s="103">
        <v>0</v>
      </c>
      <c r="M32" s="103">
        <v>0</v>
      </c>
      <c r="N32" s="103">
        <v>0</v>
      </c>
      <c r="O32" s="103">
        <v>3149</v>
      </c>
      <c r="P32" s="103">
        <v>4944</v>
      </c>
      <c r="Q32" s="103">
        <v>1921626</v>
      </c>
      <c r="R32" s="103">
        <v>337231</v>
      </c>
    </row>
    <row r="33" spans="1:18" ht="69" customHeight="1">
      <c r="A33" s="85" t="s">
        <v>48</v>
      </c>
      <c r="B33" s="93" t="s">
        <v>308</v>
      </c>
      <c r="C33" s="103">
        <v>135867</v>
      </c>
      <c r="D33" s="103">
        <v>10083</v>
      </c>
      <c r="E33" s="103">
        <v>10083</v>
      </c>
      <c r="F33" s="103">
        <v>0</v>
      </c>
      <c r="G33" s="103">
        <v>0</v>
      </c>
      <c r="H33" s="103">
        <v>0</v>
      </c>
      <c r="I33" s="103">
        <v>6985</v>
      </c>
      <c r="J33" s="103">
        <v>6985</v>
      </c>
      <c r="K33" s="103">
        <v>0</v>
      </c>
      <c r="L33" s="103">
        <v>0</v>
      </c>
      <c r="M33" s="103">
        <v>3261</v>
      </c>
      <c r="N33" s="103">
        <v>1151</v>
      </c>
      <c r="O33" s="103">
        <v>306</v>
      </c>
      <c r="P33" s="103">
        <v>85</v>
      </c>
      <c r="Q33" s="103">
        <v>113994</v>
      </c>
      <c r="R33" s="103">
        <v>2</v>
      </c>
    </row>
    <row r="34" spans="1:18" ht="30.75" customHeight="1">
      <c r="A34" s="86" t="s">
        <v>111</v>
      </c>
      <c r="B34" s="93" t="s">
        <v>309</v>
      </c>
      <c r="C34" s="103">
        <v>42</v>
      </c>
      <c r="D34" s="103">
        <v>0</v>
      </c>
      <c r="E34" s="103">
        <v>0</v>
      </c>
      <c r="F34" s="103">
        <v>0</v>
      </c>
      <c r="G34" s="103">
        <v>0</v>
      </c>
      <c r="H34" s="103">
        <v>0</v>
      </c>
      <c r="I34" s="103">
        <v>0</v>
      </c>
      <c r="J34" s="103">
        <v>0</v>
      </c>
      <c r="K34" s="103">
        <v>0</v>
      </c>
      <c r="L34" s="103">
        <v>0</v>
      </c>
      <c r="M34" s="103">
        <v>0</v>
      </c>
      <c r="N34" s="103">
        <v>0</v>
      </c>
      <c r="O34" s="103">
        <v>0</v>
      </c>
      <c r="P34" s="103">
        <v>42</v>
      </c>
      <c r="Q34" s="103">
        <v>0</v>
      </c>
      <c r="R34" s="103">
        <v>0</v>
      </c>
    </row>
    <row r="35" spans="1:18" ht="30.75" customHeight="1">
      <c r="A35" s="85" t="s">
        <v>154</v>
      </c>
      <c r="B35" s="93" t="s">
        <v>310</v>
      </c>
      <c r="C35" s="103">
        <v>0</v>
      </c>
      <c r="D35" s="103">
        <v>0</v>
      </c>
      <c r="E35" s="103">
        <v>0</v>
      </c>
      <c r="F35" s="103">
        <v>0</v>
      </c>
      <c r="G35" s="103">
        <v>0</v>
      </c>
      <c r="H35" s="103">
        <v>0</v>
      </c>
      <c r="I35" s="103">
        <v>0</v>
      </c>
      <c r="J35" s="103">
        <v>0</v>
      </c>
      <c r="K35" s="103">
        <v>0</v>
      </c>
      <c r="L35" s="103">
        <v>0</v>
      </c>
      <c r="M35" s="103">
        <v>0</v>
      </c>
      <c r="N35" s="103">
        <v>0</v>
      </c>
      <c r="O35" s="103">
        <v>0</v>
      </c>
      <c r="P35" s="103">
        <v>0</v>
      </c>
      <c r="Q35" s="103">
        <v>0</v>
      </c>
      <c r="R35" s="103">
        <v>0</v>
      </c>
    </row>
    <row r="36" spans="1:18" ht="30.75" customHeight="1">
      <c r="A36" s="85" t="s">
        <v>81</v>
      </c>
      <c r="B36" s="93" t="s">
        <v>311</v>
      </c>
      <c r="C36" s="103">
        <v>3797</v>
      </c>
      <c r="D36" s="103">
        <v>0</v>
      </c>
      <c r="E36" s="103">
        <v>0</v>
      </c>
      <c r="F36" s="103">
        <v>0</v>
      </c>
      <c r="G36" s="103">
        <v>0</v>
      </c>
      <c r="H36" s="103">
        <v>0</v>
      </c>
      <c r="I36" s="103">
        <v>2247</v>
      </c>
      <c r="J36" s="103">
        <v>2247</v>
      </c>
      <c r="K36" s="103">
        <v>0</v>
      </c>
      <c r="L36" s="103">
        <v>0</v>
      </c>
      <c r="M36" s="103">
        <v>1549</v>
      </c>
      <c r="N36" s="103">
        <v>0</v>
      </c>
      <c r="O36" s="103">
        <v>0</v>
      </c>
      <c r="P36" s="103">
        <v>0</v>
      </c>
      <c r="Q36" s="103">
        <v>0</v>
      </c>
      <c r="R36" s="103">
        <v>0</v>
      </c>
    </row>
    <row r="37" spans="1:18" ht="37.5" customHeight="1">
      <c r="A37" s="86" t="s">
        <v>164</v>
      </c>
      <c r="B37" s="93" t="s">
        <v>312</v>
      </c>
      <c r="C37" s="103">
        <v>0</v>
      </c>
      <c r="D37" s="103">
        <v>0</v>
      </c>
      <c r="E37" s="103">
        <v>0</v>
      </c>
      <c r="F37" s="103">
        <v>0</v>
      </c>
      <c r="G37" s="103">
        <v>0</v>
      </c>
      <c r="H37" s="103">
        <v>0</v>
      </c>
      <c r="I37" s="103">
        <v>0</v>
      </c>
      <c r="J37" s="103">
        <v>0</v>
      </c>
      <c r="K37" s="103">
        <v>0</v>
      </c>
      <c r="L37" s="103">
        <v>0</v>
      </c>
      <c r="M37" s="103">
        <v>0</v>
      </c>
      <c r="N37" s="103">
        <v>0</v>
      </c>
      <c r="O37" s="103">
        <v>0</v>
      </c>
      <c r="P37" s="103">
        <v>0</v>
      </c>
      <c r="Q37" s="103">
        <v>0</v>
      </c>
      <c r="R37" s="103">
        <v>0</v>
      </c>
    </row>
    <row r="38" spans="1:18" ht="37.5" customHeight="1">
      <c r="A38" s="86" t="s">
        <v>79</v>
      </c>
      <c r="B38" s="93" t="s">
        <v>313</v>
      </c>
      <c r="C38" s="103">
        <v>0</v>
      </c>
      <c r="D38" s="103">
        <v>0</v>
      </c>
      <c r="E38" s="103">
        <v>0</v>
      </c>
      <c r="F38" s="103">
        <v>0</v>
      </c>
      <c r="G38" s="103">
        <v>0</v>
      </c>
      <c r="H38" s="103">
        <v>0</v>
      </c>
      <c r="I38" s="103">
        <v>0</v>
      </c>
      <c r="J38" s="103">
        <v>0</v>
      </c>
      <c r="K38" s="103">
        <v>0</v>
      </c>
      <c r="L38" s="103">
        <v>0</v>
      </c>
      <c r="M38" s="103">
        <v>0</v>
      </c>
      <c r="N38" s="103">
        <v>0</v>
      </c>
      <c r="O38" s="103">
        <v>0</v>
      </c>
      <c r="P38" s="103">
        <v>0</v>
      </c>
      <c r="Q38" s="103">
        <v>0</v>
      </c>
      <c r="R38" s="103">
        <v>0</v>
      </c>
    </row>
    <row r="39" spans="1:18" ht="13.5" customHeight="1">
      <c r="A39" s="86" t="s">
        <v>78</v>
      </c>
      <c r="B39" s="93" t="s">
        <v>314</v>
      </c>
      <c r="C39" s="103">
        <v>3797</v>
      </c>
      <c r="D39" s="103">
        <v>0</v>
      </c>
      <c r="E39" s="103">
        <v>0</v>
      </c>
      <c r="F39" s="103">
        <v>0</v>
      </c>
      <c r="G39" s="103">
        <v>0</v>
      </c>
      <c r="H39" s="103">
        <v>0</v>
      </c>
      <c r="I39" s="103">
        <v>2247</v>
      </c>
      <c r="J39" s="103">
        <v>2247</v>
      </c>
      <c r="K39" s="103">
        <v>0</v>
      </c>
      <c r="L39" s="103">
        <v>0</v>
      </c>
      <c r="M39" s="103">
        <v>1549</v>
      </c>
      <c r="N39" s="103">
        <v>0</v>
      </c>
      <c r="O39" s="103">
        <v>0</v>
      </c>
      <c r="P39" s="103">
        <v>0</v>
      </c>
      <c r="Q39" s="103">
        <v>0</v>
      </c>
      <c r="R39" s="103">
        <v>0</v>
      </c>
    </row>
    <row r="40" spans="1:18" ht="51.75" customHeight="1">
      <c r="A40" s="86" t="s">
        <v>85</v>
      </c>
      <c r="B40" s="93" t="s">
        <v>315</v>
      </c>
      <c r="C40" s="103">
        <v>0</v>
      </c>
      <c r="D40" s="103">
        <v>0</v>
      </c>
      <c r="E40" s="103">
        <v>0</v>
      </c>
      <c r="F40" s="103">
        <v>0</v>
      </c>
      <c r="G40" s="103">
        <v>0</v>
      </c>
      <c r="H40" s="103">
        <v>0</v>
      </c>
      <c r="I40" s="103">
        <v>0</v>
      </c>
      <c r="J40" s="103">
        <v>0</v>
      </c>
      <c r="K40" s="103">
        <v>0</v>
      </c>
      <c r="L40" s="103">
        <v>0</v>
      </c>
      <c r="M40" s="103">
        <v>0</v>
      </c>
      <c r="N40" s="103">
        <v>0</v>
      </c>
      <c r="O40" s="103">
        <v>0</v>
      </c>
      <c r="P40" s="103">
        <v>0</v>
      </c>
      <c r="Q40" s="103">
        <v>0</v>
      </c>
      <c r="R40" s="103">
        <v>0</v>
      </c>
    </row>
    <row r="41" spans="1:18" ht="15">
      <c r="A41" s="81" t="s">
        <v>41</v>
      </c>
      <c r="B41" s="93" t="s">
        <v>316</v>
      </c>
      <c r="C41" s="103">
        <v>41839563</v>
      </c>
      <c r="D41" s="103">
        <v>126380</v>
      </c>
      <c r="E41" s="103">
        <v>126161</v>
      </c>
      <c r="F41" s="103">
        <v>0</v>
      </c>
      <c r="G41" s="103">
        <v>24</v>
      </c>
      <c r="H41" s="103">
        <v>0</v>
      </c>
      <c r="I41" s="103">
        <v>238572</v>
      </c>
      <c r="J41" s="103">
        <v>238572</v>
      </c>
      <c r="K41" s="103">
        <v>0</v>
      </c>
      <c r="L41" s="103">
        <v>2</v>
      </c>
      <c r="M41" s="103">
        <v>93124</v>
      </c>
      <c r="N41" s="103">
        <v>50492</v>
      </c>
      <c r="O41" s="103">
        <v>159741</v>
      </c>
      <c r="P41" s="103">
        <v>199180</v>
      </c>
      <c r="Q41" s="103">
        <v>35461256</v>
      </c>
      <c r="R41" s="103">
        <v>5510487</v>
      </c>
    </row>
    <row r="42" spans="1:18" ht="15">
      <c r="A42" s="19"/>
      <c r="B42" s="94"/>
      <c r="C42" s="95"/>
      <c r="D42" s="95"/>
      <c r="E42" s="95"/>
      <c r="F42" s="96"/>
      <c r="G42" s="95"/>
      <c r="H42" s="96"/>
      <c r="I42" s="97"/>
      <c r="J42" s="97"/>
      <c r="K42" s="97"/>
      <c r="L42" s="97"/>
      <c r="M42" s="97"/>
      <c r="N42" s="97"/>
      <c r="O42" s="97"/>
      <c r="P42" s="97"/>
      <c r="Q42" s="97"/>
      <c r="R42" s="97"/>
    </row>
    <row r="43" spans="1:18" ht="15">
      <c r="A43" s="87" t="s">
        <v>317</v>
      </c>
      <c r="B43" s="98"/>
      <c r="C43" s="98"/>
      <c r="D43" s="95"/>
      <c r="E43" s="95"/>
      <c r="F43" s="96"/>
      <c r="G43" s="95"/>
      <c r="H43" s="96"/>
      <c r="I43" s="97"/>
      <c r="J43" s="97"/>
      <c r="K43" s="97"/>
      <c r="L43" s="97"/>
      <c r="M43" s="97"/>
      <c r="N43" s="97"/>
      <c r="O43" s="97"/>
      <c r="P43" s="97"/>
      <c r="Q43" s="97"/>
      <c r="R43" s="97"/>
    </row>
    <row r="44" spans="1:18" ht="45">
      <c r="A44" s="89" t="s">
        <v>318</v>
      </c>
      <c r="B44" s="99" t="s">
        <v>8</v>
      </c>
      <c r="C44" s="99" t="s">
        <v>318</v>
      </c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</row>
    <row r="45" spans="1:18" ht="15">
      <c r="A45" s="81" t="s">
        <v>5</v>
      </c>
      <c r="B45" s="93" t="s">
        <v>6</v>
      </c>
      <c r="C45" s="93" t="s">
        <v>319</v>
      </c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</row>
    <row r="46" spans="1:18" ht="15">
      <c r="A46" s="81" t="s">
        <v>275</v>
      </c>
      <c r="B46" s="93"/>
      <c r="C46" s="93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</row>
    <row r="47" spans="1:18" ht="38.25">
      <c r="A47" s="82" t="s">
        <v>320</v>
      </c>
      <c r="B47" s="93" t="s">
        <v>321</v>
      </c>
      <c r="C47" s="103">
        <v>199306</v>
      </c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</sheetData>
  <sheetProtection/>
  <mergeCells count="19">
    <mergeCell ref="A2:G2"/>
    <mergeCell ref="H2:I2"/>
    <mergeCell ref="R4:R5"/>
    <mergeCell ref="L4:L5"/>
    <mergeCell ref="M4:M5"/>
    <mergeCell ref="N4:N5"/>
    <mergeCell ref="E4:F4"/>
    <mergeCell ref="A3:A5"/>
    <mergeCell ref="B3:B5"/>
    <mergeCell ref="C3:C5"/>
    <mergeCell ref="D4:D5"/>
    <mergeCell ref="O4:O5"/>
    <mergeCell ref="G4:G5"/>
    <mergeCell ref="H4:H5"/>
    <mergeCell ref="I4:I5"/>
    <mergeCell ref="D3:R3"/>
    <mergeCell ref="J4:K4"/>
    <mergeCell ref="P4:P5"/>
    <mergeCell ref="Q4:Q5"/>
  </mergeCells>
  <printOptions horizontalCentered="1"/>
  <pageMargins left="0" right="0" top="0" bottom="0" header="0" footer="0"/>
  <pageSetup fitToHeight="2" fitToWidth="1" horizontalDpi="600" verticalDpi="600" orientation="landscape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6"/>
  <sheetViews>
    <sheetView view="pageBreakPreview" zoomScale="75" zoomScaleSheetLayoutView="75" zoomScalePageLayoutView="0" workbookViewId="0" topLeftCell="A58">
      <selection activeCell="C72" sqref="C72:C76"/>
    </sheetView>
  </sheetViews>
  <sheetFormatPr defaultColWidth="8.875" defaultRowHeight="12.75"/>
  <cols>
    <col min="1" max="1" width="69.125" style="15" customWidth="1"/>
    <col min="2" max="2" width="6.625" style="15" customWidth="1"/>
    <col min="3" max="3" width="13.25390625" style="15" customWidth="1"/>
    <col min="4" max="4" width="16.625" style="15" customWidth="1"/>
    <col min="5" max="5" width="14.125" style="15" customWidth="1"/>
    <col min="6" max="6" width="14.75390625" style="15" customWidth="1"/>
    <col min="7" max="16384" width="8.875" style="15" customWidth="1"/>
  </cols>
  <sheetData>
    <row r="1" spans="1:6" ht="48.75" customHeight="1">
      <c r="A1" s="12"/>
      <c r="B1" s="214"/>
      <c r="C1" s="215"/>
      <c r="D1" s="216"/>
      <c r="E1" s="217"/>
      <c r="F1" s="118" t="s">
        <v>86</v>
      </c>
    </row>
    <row r="2" spans="1:6" ht="33" customHeight="1">
      <c r="A2" s="213" t="s">
        <v>87</v>
      </c>
      <c r="B2" s="213"/>
      <c r="C2" s="213"/>
      <c r="D2" s="213"/>
      <c r="E2" s="213"/>
      <c r="F2" s="213"/>
    </row>
    <row r="3" spans="1:6" ht="12.75" customHeight="1">
      <c r="A3" s="63"/>
      <c r="B3" s="62"/>
      <c r="C3" s="62"/>
      <c r="D3" s="62"/>
      <c r="E3" s="62"/>
      <c r="F3" s="62" t="s">
        <v>0</v>
      </c>
    </row>
    <row r="4" spans="1:6" ht="15.75" customHeight="1">
      <c r="A4" s="186"/>
      <c r="B4" s="184" t="s">
        <v>8</v>
      </c>
      <c r="C4" s="184" t="s">
        <v>88</v>
      </c>
      <c r="D4" s="184" t="s">
        <v>89</v>
      </c>
      <c r="E4" s="184"/>
      <c r="F4" s="184"/>
    </row>
    <row r="5" spans="1:6" ht="123.75" customHeight="1">
      <c r="A5" s="186"/>
      <c r="B5" s="184"/>
      <c r="C5" s="184"/>
      <c r="D5" s="7" t="s">
        <v>90</v>
      </c>
      <c r="E5" s="7" t="s">
        <v>91</v>
      </c>
      <c r="F5" s="7" t="s">
        <v>92</v>
      </c>
    </row>
    <row r="6" spans="1:6" s="16" customFormat="1" ht="12.75">
      <c r="A6" s="8" t="s">
        <v>5</v>
      </c>
      <c r="B6" s="8" t="s">
        <v>6</v>
      </c>
      <c r="C6" s="8">
        <v>1</v>
      </c>
      <c r="D6" s="8">
        <v>2</v>
      </c>
      <c r="E6" s="8">
        <v>3</v>
      </c>
      <c r="F6" s="8">
        <v>4</v>
      </c>
    </row>
    <row r="7" spans="1:6" ht="25.5">
      <c r="A7" s="108" t="s">
        <v>322</v>
      </c>
      <c r="B7" s="104" t="s">
        <v>323</v>
      </c>
      <c r="C7" s="103">
        <v>1855669</v>
      </c>
      <c r="D7" s="103">
        <v>1356371</v>
      </c>
      <c r="E7" s="103">
        <v>205394</v>
      </c>
      <c r="F7" s="103">
        <v>293904</v>
      </c>
    </row>
    <row r="8" spans="1:6" ht="12.75">
      <c r="A8" s="109" t="s">
        <v>74</v>
      </c>
      <c r="B8" s="104" t="s">
        <v>324</v>
      </c>
      <c r="C8" s="103">
        <v>1814618</v>
      </c>
      <c r="D8" s="103">
        <v>1328983</v>
      </c>
      <c r="E8" s="103">
        <v>203695</v>
      </c>
      <c r="F8" s="103">
        <v>281940</v>
      </c>
    </row>
    <row r="9" spans="1:6" ht="32.25" customHeight="1">
      <c r="A9" s="109" t="s">
        <v>7</v>
      </c>
      <c r="B9" s="104"/>
      <c r="C9" s="104"/>
      <c r="D9" s="104"/>
      <c r="E9" s="104"/>
      <c r="F9" s="104"/>
    </row>
    <row r="10" spans="1:6" ht="32.25" customHeight="1">
      <c r="A10" s="110" t="s">
        <v>80</v>
      </c>
      <c r="B10" s="104" t="s">
        <v>325</v>
      </c>
      <c r="C10" s="103">
        <v>1345057</v>
      </c>
      <c r="D10" s="103">
        <v>926782</v>
      </c>
      <c r="E10" s="103">
        <v>186734</v>
      </c>
      <c r="F10" s="103">
        <v>231541</v>
      </c>
    </row>
    <row r="11" spans="1:6" ht="12.75">
      <c r="A11" s="110" t="s">
        <v>125</v>
      </c>
      <c r="B11" s="104"/>
      <c r="C11" s="104"/>
      <c r="D11" s="104"/>
      <c r="E11" s="104"/>
      <c r="F11" s="104"/>
    </row>
    <row r="12" spans="1:6" ht="38.25" customHeight="1">
      <c r="A12" s="111" t="s">
        <v>110</v>
      </c>
      <c r="B12" s="104" t="s">
        <v>326</v>
      </c>
      <c r="C12" s="103">
        <v>660794</v>
      </c>
      <c r="D12" s="103">
        <v>445682</v>
      </c>
      <c r="E12" s="103">
        <v>94750</v>
      </c>
      <c r="F12" s="103">
        <v>120362</v>
      </c>
    </row>
    <row r="13" spans="1:6" ht="38.25" customHeight="1">
      <c r="A13" s="111" t="s">
        <v>33</v>
      </c>
      <c r="B13" s="104" t="s">
        <v>327</v>
      </c>
      <c r="C13" s="103">
        <v>129424</v>
      </c>
      <c r="D13" s="103">
        <v>104778</v>
      </c>
      <c r="E13" s="103">
        <v>7105</v>
      </c>
      <c r="F13" s="103">
        <v>17541</v>
      </c>
    </row>
    <row r="14" spans="1:9" ht="30" customHeight="1">
      <c r="A14" s="111" t="s">
        <v>128</v>
      </c>
      <c r="B14" s="104"/>
      <c r="C14" s="104"/>
      <c r="D14" s="104"/>
      <c r="E14" s="104"/>
      <c r="F14" s="104"/>
      <c r="I14" s="64"/>
    </row>
    <row r="15" spans="1:6" ht="38.25" customHeight="1">
      <c r="A15" s="112" t="s">
        <v>328</v>
      </c>
      <c r="B15" s="104" t="s">
        <v>329</v>
      </c>
      <c r="C15" s="103">
        <v>124919</v>
      </c>
      <c r="D15" s="103">
        <v>101868</v>
      </c>
      <c r="E15" s="103">
        <v>6566</v>
      </c>
      <c r="F15" s="103">
        <v>16485</v>
      </c>
    </row>
    <row r="16" spans="1:6" ht="28.5" customHeight="1">
      <c r="A16" s="110" t="s">
        <v>75</v>
      </c>
      <c r="B16" s="104" t="s">
        <v>330</v>
      </c>
      <c r="C16" s="103">
        <v>469561</v>
      </c>
      <c r="D16" s="103">
        <v>402201</v>
      </c>
      <c r="E16" s="103">
        <v>16961</v>
      </c>
      <c r="F16" s="103">
        <v>50399</v>
      </c>
    </row>
    <row r="17" spans="1:6" ht="36.75" customHeight="1">
      <c r="A17" s="111" t="s">
        <v>93</v>
      </c>
      <c r="B17" s="104" t="s">
        <v>331</v>
      </c>
      <c r="C17" s="103">
        <v>36804</v>
      </c>
      <c r="D17" s="103">
        <v>36804</v>
      </c>
      <c r="E17" s="103">
        <v>0</v>
      </c>
      <c r="F17" s="103">
        <v>0</v>
      </c>
    </row>
    <row r="18" spans="1:6" ht="21" customHeight="1">
      <c r="A18" s="111" t="s">
        <v>28</v>
      </c>
      <c r="B18" s="104" t="s">
        <v>332</v>
      </c>
      <c r="C18" s="103">
        <v>0</v>
      </c>
      <c r="D18" s="103">
        <v>0</v>
      </c>
      <c r="E18" s="103">
        <v>0</v>
      </c>
      <c r="F18" s="103">
        <v>0</v>
      </c>
    </row>
    <row r="19" spans="1:6" ht="33" customHeight="1">
      <c r="A19" s="111" t="s">
        <v>54</v>
      </c>
      <c r="B19" s="104" t="s">
        <v>333</v>
      </c>
      <c r="C19" s="103">
        <v>318698</v>
      </c>
      <c r="D19" s="103">
        <v>272601</v>
      </c>
      <c r="E19" s="103">
        <v>7314</v>
      </c>
      <c r="F19" s="103">
        <v>38783</v>
      </c>
    </row>
    <row r="20" spans="1:6" ht="21" customHeight="1">
      <c r="A20" s="112" t="s">
        <v>69</v>
      </c>
      <c r="B20" s="104" t="s">
        <v>334</v>
      </c>
      <c r="C20" s="103">
        <v>16889</v>
      </c>
      <c r="D20" s="103">
        <v>13346</v>
      </c>
      <c r="E20" s="103">
        <v>1022</v>
      </c>
      <c r="F20" s="103">
        <v>2521</v>
      </c>
    </row>
    <row r="21" spans="1:6" ht="21" customHeight="1">
      <c r="A21" s="112" t="s">
        <v>70</v>
      </c>
      <c r="B21" s="104" t="s">
        <v>335</v>
      </c>
      <c r="C21" s="103">
        <v>0</v>
      </c>
      <c r="D21" s="103">
        <v>0</v>
      </c>
      <c r="E21" s="103">
        <v>0</v>
      </c>
      <c r="F21" s="103">
        <v>0</v>
      </c>
    </row>
    <row r="22" spans="1:6" ht="21" customHeight="1">
      <c r="A22" s="112" t="s">
        <v>71</v>
      </c>
      <c r="B22" s="104" t="s">
        <v>336</v>
      </c>
      <c r="C22" s="103">
        <v>23862</v>
      </c>
      <c r="D22" s="103">
        <v>22272</v>
      </c>
      <c r="E22" s="103">
        <v>129</v>
      </c>
      <c r="F22" s="103">
        <v>1461</v>
      </c>
    </row>
    <row r="23" spans="1:6" ht="48.75" customHeight="1">
      <c r="A23" s="112" t="s">
        <v>72</v>
      </c>
      <c r="B23" s="104" t="s">
        <v>337</v>
      </c>
      <c r="C23" s="103">
        <v>277951</v>
      </c>
      <c r="D23" s="103">
        <v>236987</v>
      </c>
      <c r="E23" s="103">
        <v>6163</v>
      </c>
      <c r="F23" s="103">
        <v>34801</v>
      </c>
    </row>
    <row r="24" spans="1:6" ht="19.5" customHeight="1">
      <c r="A24" s="113" t="s">
        <v>111</v>
      </c>
      <c r="B24" s="104" t="s">
        <v>338</v>
      </c>
      <c r="C24" s="103">
        <v>55523</v>
      </c>
      <c r="D24" s="103">
        <v>51218</v>
      </c>
      <c r="E24" s="103">
        <v>1287</v>
      </c>
      <c r="F24" s="103">
        <v>3018</v>
      </c>
    </row>
    <row r="25" spans="1:6" ht="19.5" customHeight="1">
      <c r="A25" s="112" t="s">
        <v>77</v>
      </c>
      <c r="B25" s="104" t="s">
        <v>339</v>
      </c>
      <c r="C25" s="103">
        <v>-4</v>
      </c>
      <c r="D25" s="103">
        <v>-4</v>
      </c>
      <c r="E25" s="103">
        <v>0</v>
      </c>
      <c r="F25" s="103">
        <v>0</v>
      </c>
    </row>
    <row r="26" spans="1:6" ht="53.25" customHeight="1">
      <c r="A26" s="111" t="s">
        <v>48</v>
      </c>
      <c r="B26" s="104" t="s">
        <v>340</v>
      </c>
      <c r="C26" s="103">
        <v>108817</v>
      </c>
      <c r="D26" s="103">
        <v>88402</v>
      </c>
      <c r="E26" s="103">
        <v>9007</v>
      </c>
      <c r="F26" s="103">
        <v>11408</v>
      </c>
    </row>
    <row r="27" spans="1:6" ht="21.75" customHeight="1">
      <c r="A27" s="112" t="s">
        <v>149</v>
      </c>
      <c r="B27" s="104" t="s">
        <v>341</v>
      </c>
      <c r="C27" s="103">
        <v>108570</v>
      </c>
      <c r="D27" s="103">
        <v>88172</v>
      </c>
      <c r="E27" s="103">
        <v>9007</v>
      </c>
      <c r="F27" s="103">
        <v>11391</v>
      </c>
    </row>
    <row r="28" spans="1:6" ht="31.5" customHeight="1">
      <c r="A28" s="113" t="s">
        <v>111</v>
      </c>
      <c r="B28" s="104" t="s">
        <v>342</v>
      </c>
      <c r="C28" s="103">
        <v>58157</v>
      </c>
      <c r="D28" s="103">
        <v>47013</v>
      </c>
      <c r="E28" s="103">
        <v>5406</v>
      </c>
      <c r="F28" s="103">
        <v>5738</v>
      </c>
    </row>
    <row r="29" spans="1:6" ht="39" customHeight="1">
      <c r="A29" s="112" t="s">
        <v>152</v>
      </c>
      <c r="B29" s="104" t="s">
        <v>343</v>
      </c>
      <c r="C29" s="103">
        <v>247</v>
      </c>
      <c r="D29" s="103">
        <v>230</v>
      </c>
      <c r="E29" s="103">
        <v>0</v>
      </c>
      <c r="F29" s="103">
        <v>17</v>
      </c>
    </row>
    <row r="30" spans="1:6" ht="39" customHeight="1">
      <c r="A30" s="111" t="s">
        <v>154</v>
      </c>
      <c r="B30" s="104" t="s">
        <v>344</v>
      </c>
      <c r="C30" s="103">
        <v>5238</v>
      </c>
      <c r="D30" s="103">
        <v>4390</v>
      </c>
      <c r="E30" s="103">
        <v>640</v>
      </c>
      <c r="F30" s="103">
        <v>208</v>
      </c>
    </row>
    <row r="31" spans="1:6" ht="39" customHeight="1">
      <c r="A31" s="112" t="s">
        <v>42</v>
      </c>
      <c r="B31" s="104" t="s">
        <v>345</v>
      </c>
      <c r="C31" s="103">
        <v>5238</v>
      </c>
      <c r="D31" s="103">
        <v>4390</v>
      </c>
      <c r="E31" s="103">
        <v>640</v>
      </c>
      <c r="F31" s="103">
        <v>208</v>
      </c>
    </row>
    <row r="32" spans="1:6" ht="39" customHeight="1">
      <c r="A32" s="112" t="s">
        <v>157</v>
      </c>
      <c r="B32" s="104" t="s">
        <v>346</v>
      </c>
      <c r="C32" s="103">
        <v>0</v>
      </c>
      <c r="D32" s="103">
        <v>0</v>
      </c>
      <c r="E32" s="103">
        <v>0</v>
      </c>
      <c r="F32" s="103">
        <v>0</v>
      </c>
    </row>
    <row r="33" spans="1:6" ht="39" customHeight="1">
      <c r="A33" s="109" t="s">
        <v>81</v>
      </c>
      <c r="B33" s="104" t="s">
        <v>347</v>
      </c>
      <c r="C33" s="103">
        <v>43257</v>
      </c>
      <c r="D33" s="103">
        <v>29410</v>
      </c>
      <c r="E33" s="103">
        <v>1838</v>
      </c>
      <c r="F33" s="103">
        <v>12009</v>
      </c>
    </row>
    <row r="34" spans="1:6" ht="33.75" customHeight="1">
      <c r="A34" s="109" t="s">
        <v>7</v>
      </c>
      <c r="B34" s="104"/>
      <c r="C34" s="104"/>
      <c r="D34" s="104"/>
      <c r="E34" s="104"/>
      <c r="F34" s="104"/>
    </row>
    <row r="35" spans="1:6" ht="30.75" customHeight="1">
      <c r="A35" s="110" t="s">
        <v>160</v>
      </c>
      <c r="B35" s="104" t="s">
        <v>348</v>
      </c>
      <c r="C35" s="103">
        <v>2206</v>
      </c>
      <c r="D35" s="103">
        <v>2022</v>
      </c>
      <c r="E35" s="103">
        <v>139</v>
      </c>
      <c r="F35" s="103">
        <v>45</v>
      </c>
    </row>
    <row r="36" spans="1:6" s="78" customFormat="1" ht="25.5">
      <c r="A36" s="110" t="s">
        <v>164</v>
      </c>
      <c r="B36" s="104" t="s">
        <v>349</v>
      </c>
      <c r="C36" s="103">
        <v>471</v>
      </c>
      <c r="D36" s="103">
        <v>363</v>
      </c>
      <c r="E36" s="103">
        <v>63</v>
      </c>
      <c r="F36" s="103">
        <v>45</v>
      </c>
    </row>
    <row r="37" spans="1:6" ht="12.75">
      <c r="A37" s="110" t="s">
        <v>79</v>
      </c>
      <c r="B37" s="104" t="s">
        <v>350</v>
      </c>
      <c r="C37" s="103">
        <v>2402</v>
      </c>
      <c r="D37" s="103">
        <v>1915</v>
      </c>
      <c r="E37" s="103">
        <v>17</v>
      </c>
      <c r="F37" s="103">
        <v>470</v>
      </c>
    </row>
    <row r="38" spans="1:6" ht="32.25" customHeight="1">
      <c r="A38" s="110" t="s">
        <v>78</v>
      </c>
      <c r="B38" s="104" t="s">
        <v>351</v>
      </c>
      <c r="C38" s="103">
        <v>9018</v>
      </c>
      <c r="D38" s="103">
        <v>8440</v>
      </c>
      <c r="E38" s="103">
        <v>300</v>
      </c>
      <c r="F38" s="103">
        <v>278</v>
      </c>
    </row>
    <row r="39" spans="1:6" ht="26.25" customHeight="1">
      <c r="A39" s="110" t="s">
        <v>85</v>
      </c>
      <c r="B39" s="104" t="s">
        <v>352</v>
      </c>
      <c r="C39" s="103">
        <v>29160</v>
      </c>
      <c r="D39" s="103">
        <v>16670</v>
      </c>
      <c r="E39" s="103">
        <v>1319</v>
      </c>
      <c r="F39" s="103">
        <v>11171</v>
      </c>
    </row>
    <row r="40" spans="1:6" s="102" customFormat="1" ht="32.25" customHeight="1">
      <c r="A40" s="108" t="s">
        <v>353</v>
      </c>
      <c r="B40" s="104" t="s">
        <v>354</v>
      </c>
      <c r="C40" s="103">
        <v>1822352</v>
      </c>
      <c r="D40" s="103">
        <v>1299226</v>
      </c>
      <c r="E40" s="103">
        <v>220012</v>
      </c>
      <c r="F40" s="103">
        <v>303114</v>
      </c>
    </row>
    <row r="41" spans="1:6" ht="19.5" customHeight="1">
      <c r="A41" s="109" t="s">
        <v>75</v>
      </c>
      <c r="B41" s="104" t="s">
        <v>355</v>
      </c>
      <c r="C41" s="103">
        <v>259085</v>
      </c>
      <c r="D41" s="103">
        <v>222247</v>
      </c>
      <c r="E41" s="103">
        <v>9828</v>
      </c>
      <c r="F41" s="103">
        <v>27010</v>
      </c>
    </row>
    <row r="42" spans="1:6" ht="34.5" customHeight="1">
      <c r="A42" s="110" t="s">
        <v>93</v>
      </c>
      <c r="B42" s="104" t="s">
        <v>356</v>
      </c>
      <c r="C42" s="103">
        <v>41324</v>
      </c>
      <c r="D42" s="103">
        <v>41313</v>
      </c>
      <c r="E42" s="103">
        <v>11</v>
      </c>
      <c r="F42" s="103">
        <v>0</v>
      </c>
    </row>
    <row r="43" spans="1:6" ht="19.5" customHeight="1">
      <c r="A43" s="110" t="s">
        <v>304</v>
      </c>
      <c r="B43" s="104" t="s">
        <v>357</v>
      </c>
      <c r="C43" s="103">
        <v>0</v>
      </c>
      <c r="D43" s="103">
        <v>0</v>
      </c>
      <c r="E43" s="103">
        <v>0</v>
      </c>
      <c r="F43" s="103">
        <v>0</v>
      </c>
    </row>
    <row r="44" spans="1:6" ht="33" customHeight="1">
      <c r="A44" s="110" t="s">
        <v>54</v>
      </c>
      <c r="B44" s="104" t="s">
        <v>358</v>
      </c>
      <c r="C44" s="103">
        <v>159950</v>
      </c>
      <c r="D44" s="103">
        <v>133807</v>
      </c>
      <c r="E44" s="103">
        <v>5719</v>
      </c>
      <c r="F44" s="103">
        <v>20424</v>
      </c>
    </row>
    <row r="45" spans="1:6" ht="19.5" customHeight="1">
      <c r="A45" s="111" t="s">
        <v>69</v>
      </c>
      <c r="B45" s="104" t="s">
        <v>359</v>
      </c>
      <c r="C45" s="103">
        <v>7115</v>
      </c>
      <c r="D45" s="103">
        <v>5171</v>
      </c>
      <c r="E45" s="103">
        <v>713</v>
      </c>
      <c r="F45" s="103">
        <v>1231</v>
      </c>
    </row>
    <row r="46" spans="1:6" ht="19.5" customHeight="1">
      <c r="A46" s="111" t="s">
        <v>70</v>
      </c>
      <c r="B46" s="104" t="s">
        <v>360</v>
      </c>
      <c r="C46" s="103">
        <v>29</v>
      </c>
      <c r="D46" s="103">
        <v>0</v>
      </c>
      <c r="E46" s="103">
        <v>29</v>
      </c>
      <c r="F46" s="103">
        <v>0</v>
      </c>
    </row>
    <row r="47" spans="1:6" ht="38.25" customHeight="1">
      <c r="A47" s="111" t="s">
        <v>71</v>
      </c>
      <c r="B47" s="104" t="s">
        <v>361</v>
      </c>
      <c r="C47" s="103">
        <v>5689</v>
      </c>
      <c r="D47" s="103">
        <v>4954</v>
      </c>
      <c r="E47" s="103">
        <v>79</v>
      </c>
      <c r="F47" s="103">
        <v>656</v>
      </c>
    </row>
    <row r="48" spans="1:6" ht="22.5" customHeight="1">
      <c r="A48" s="111" t="s">
        <v>72</v>
      </c>
      <c r="B48" s="104" t="s">
        <v>362</v>
      </c>
      <c r="C48" s="103">
        <v>147119</v>
      </c>
      <c r="D48" s="103">
        <v>123684</v>
      </c>
      <c r="E48" s="103">
        <v>4898</v>
      </c>
      <c r="F48" s="103">
        <v>18537</v>
      </c>
    </row>
    <row r="49" spans="1:6" ht="22.5" customHeight="1">
      <c r="A49" s="112" t="s">
        <v>111</v>
      </c>
      <c r="B49" s="104" t="s">
        <v>363</v>
      </c>
      <c r="C49" s="103">
        <v>16626</v>
      </c>
      <c r="D49" s="103">
        <v>14669</v>
      </c>
      <c r="E49" s="103">
        <v>642</v>
      </c>
      <c r="F49" s="103">
        <v>1315</v>
      </c>
    </row>
    <row r="50" spans="1:6" ht="22.5" customHeight="1">
      <c r="A50" s="111" t="s">
        <v>77</v>
      </c>
      <c r="B50" s="104" t="s">
        <v>364</v>
      </c>
      <c r="C50" s="103">
        <v>-2</v>
      </c>
      <c r="D50" s="103">
        <v>-2</v>
      </c>
      <c r="E50" s="103">
        <v>0</v>
      </c>
      <c r="F50" s="103">
        <v>0</v>
      </c>
    </row>
    <row r="51" spans="1:6" ht="45" customHeight="1">
      <c r="A51" s="110" t="s">
        <v>48</v>
      </c>
      <c r="B51" s="104" t="s">
        <v>365</v>
      </c>
      <c r="C51" s="103">
        <v>55911</v>
      </c>
      <c r="D51" s="103">
        <v>45618</v>
      </c>
      <c r="E51" s="103">
        <v>3778</v>
      </c>
      <c r="F51" s="103">
        <v>6515</v>
      </c>
    </row>
    <row r="52" spans="1:6" ht="32.25" customHeight="1">
      <c r="A52" s="111" t="s">
        <v>149</v>
      </c>
      <c r="B52" s="104" t="s">
        <v>366</v>
      </c>
      <c r="C52" s="103">
        <v>55746</v>
      </c>
      <c r="D52" s="103">
        <v>45468</v>
      </c>
      <c r="E52" s="103">
        <v>3778</v>
      </c>
      <c r="F52" s="103">
        <v>6500</v>
      </c>
    </row>
    <row r="53" spans="1:6" ht="31.5" customHeight="1">
      <c r="A53" s="112" t="s">
        <v>111</v>
      </c>
      <c r="B53" s="104" t="s">
        <v>367</v>
      </c>
      <c r="C53" s="103">
        <v>20397</v>
      </c>
      <c r="D53" s="103">
        <v>15390</v>
      </c>
      <c r="E53" s="103">
        <v>1959</v>
      </c>
      <c r="F53" s="103">
        <v>3048</v>
      </c>
    </row>
    <row r="54" spans="1:6" ht="31.5" customHeight="1">
      <c r="A54" s="111" t="s">
        <v>152</v>
      </c>
      <c r="B54" s="104" t="s">
        <v>368</v>
      </c>
      <c r="C54" s="103">
        <v>165</v>
      </c>
      <c r="D54" s="103">
        <v>150</v>
      </c>
      <c r="E54" s="103">
        <v>0</v>
      </c>
      <c r="F54" s="103">
        <v>15</v>
      </c>
    </row>
    <row r="55" spans="1:6" ht="31.5" customHeight="1">
      <c r="A55" s="110" t="s">
        <v>154</v>
      </c>
      <c r="B55" s="104" t="s">
        <v>369</v>
      </c>
      <c r="C55" s="103">
        <v>1898</v>
      </c>
      <c r="D55" s="103">
        <v>1507</v>
      </c>
      <c r="E55" s="103">
        <v>320</v>
      </c>
      <c r="F55" s="103">
        <v>71</v>
      </c>
    </row>
    <row r="56" spans="1:6" ht="31.5" customHeight="1">
      <c r="A56" s="111" t="s">
        <v>42</v>
      </c>
      <c r="B56" s="104" t="s">
        <v>370</v>
      </c>
      <c r="C56" s="103">
        <v>1898</v>
      </c>
      <c r="D56" s="103">
        <v>1507</v>
      </c>
      <c r="E56" s="103">
        <v>320</v>
      </c>
      <c r="F56" s="103">
        <v>71</v>
      </c>
    </row>
    <row r="57" spans="1:6" ht="26.25" customHeight="1">
      <c r="A57" s="111" t="s">
        <v>157</v>
      </c>
      <c r="B57" s="104" t="s">
        <v>371</v>
      </c>
      <c r="C57" s="103">
        <v>0</v>
      </c>
      <c r="D57" s="103">
        <v>0</v>
      </c>
      <c r="E57" s="103">
        <v>0</v>
      </c>
      <c r="F57" s="103">
        <v>0</v>
      </c>
    </row>
    <row r="58" spans="1:6" ht="26.25" customHeight="1">
      <c r="A58" s="109" t="s">
        <v>81</v>
      </c>
      <c r="B58" s="104" t="s">
        <v>372</v>
      </c>
      <c r="C58" s="103">
        <v>27784</v>
      </c>
      <c r="D58" s="103">
        <v>19420</v>
      </c>
      <c r="E58" s="103">
        <v>1513</v>
      </c>
      <c r="F58" s="103">
        <v>6851</v>
      </c>
    </row>
    <row r="59" spans="1:6" ht="25.5">
      <c r="A59" s="110" t="s">
        <v>164</v>
      </c>
      <c r="B59" s="104" t="s">
        <v>373</v>
      </c>
      <c r="C59" s="103">
        <v>550</v>
      </c>
      <c r="D59" s="103">
        <v>390</v>
      </c>
      <c r="E59" s="103">
        <v>127</v>
      </c>
      <c r="F59" s="103">
        <v>33</v>
      </c>
    </row>
    <row r="60" spans="1:6" ht="12.75">
      <c r="A60" s="110" t="s">
        <v>79</v>
      </c>
      <c r="B60" s="104" t="s">
        <v>374</v>
      </c>
      <c r="C60" s="103">
        <v>3965</v>
      </c>
      <c r="D60" s="103">
        <v>3168</v>
      </c>
      <c r="E60" s="103">
        <v>33</v>
      </c>
      <c r="F60" s="103">
        <v>764</v>
      </c>
    </row>
    <row r="61" spans="1:9" ht="25.5">
      <c r="A61" s="110" t="s">
        <v>78</v>
      </c>
      <c r="B61" s="104" t="s">
        <v>375</v>
      </c>
      <c r="C61" s="103">
        <v>5442</v>
      </c>
      <c r="D61" s="103">
        <v>5160</v>
      </c>
      <c r="E61" s="103">
        <v>133</v>
      </c>
      <c r="F61" s="103">
        <v>149</v>
      </c>
      <c r="G61" s="14"/>
      <c r="H61" s="14"/>
      <c r="I61" s="14"/>
    </row>
    <row r="62" spans="1:9" ht="30.75" customHeight="1">
      <c r="A62" s="110" t="s">
        <v>85</v>
      </c>
      <c r="B62" s="104" t="s">
        <v>376</v>
      </c>
      <c r="C62" s="103">
        <v>17827</v>
      </c>
      <c r="D62" s="103">
        <v>10702</v>
      </c>
      <c r="E62" s="103">
        <v>1220</v>
      </c>
      <c r="F62" s="103">
        <v>5905</v>
      </c>
      <c r="G62" s="14"/>
      <c r="H62" s="14"/>
      <c r="I62" s="14"/>
    </row>
    <row r="63" spans="1:9" ht="12.75">
      <c r="A63" s="110" t="s">
        <v>377</v>
      </c>
      <c r="B63" s="104"/>
      <c r="C63" s="104"/>
      <c r="D63" s="104"/>
      <c r="E63" s="104"/>
      <c r="F63" s="104"/>
      <c r="G63" s="13"/>
      <c r="H63" s="13"/>
      <c r="I63" s="13"/>
    </row>
    <row r="64" spans="1:10" ht="25.5">
      <c r="A64" s="111" t="s">
        <v>378</v>
      </c>
      <c r="B64" s="104" t="s">
        <v>379</v>
      </c>
      <c r="C64" s="103">
        <v>2130</v>
      </c>
      <c r="D64" s="103">
        <v>1946</v>
      </c>
      <c r="E64" s="103">
        <v>139</v>
      </c>
      <c r="F64" s="103">
        <v>45</v>
      </c>
      <c r="G64" s="13"/>
      <c r="H64" s="13"/>
      <c r="I64" s="13"/>
      <c r="J64" s="13"/>
    </row>
    <row r="65" spans="1:10" ht="25.5">
      <c r="A65" s="109" t="s">
        <v>454</v>
      </c>
      <c r="B65" s="104" t="s">
        <v>483</v>
      </c>
      <c r="C65" s="103">
        <v>1959268</v>
      </c>
      <c r="D65" s="103">
        <v>1456286</v>
      </c>
      <c r="E65" s="103">
        <v>228164</v>
      </c>
      <c r="F65" s="103">
        <v>274818</v>
      </c>
      <c r="G65" s="13"/>
      <c r="H65" s="13"/>
      <c r="I65" s="13"/>
      <c r="J65" s="13"/>
    </row>
    <row r="66" spans="1:10" ht="12.75">
      <c r="A66" s="108" t="s">
        <v>41</v>
      </c>
      <c r="B66" s="104" t="s">
        <v>380</v>
      </c>
      <c r="C66" s="103">
        <v>12114814</v>
      </c>
      <c r="D66" s="103">
        <v>9043087</v>
      </c>
      <c r="E66" s="103">
        <v>1248911</v>
      </c>
      <c r="F66" s="103">
        <v>1822816</v>
      </c>
      <c r="G66" s="13"/>
      <c r="H66" s="13"/>
      <c r="I66" s="13"/>
      <c r="J66" s="13"/>
    </row>
    <row r="67" spans="1:10" ht="12.75">
      <c r="A67" s="114"/>
      <c r="B67" s="115"/>
      <c r="C67" s="116"/>
      <c r="D67" s="116"/>
      <c r="E67" s="116"/>
      <c r="F67" s="116"/>
      <c r="G67" s="13"/>
      <c r="H67" s="13"/>
      <c r="I67" s="13"/>
      <c r="J67" s="13"/>
    </row>
    <row r="68" spans="1:3" ht="12.75">
      <c r="A68" s="87" t="s">
        <v>381</v>
      </c>
      <c r="B68" s="88"/>
      <c r="C68" s="88"/>
    </row>
    <row r="69" spans="1:3" ht="25.5">
      <c r="A69" s="89" t="s">
        <v>318</v>
      </c>
      <c r="B69" s="89" t="s">
        <v>8</v>
      </c>
      <c r="C69" s="89" t="s">
        <v>382</v>
      </c>
    </row>
    <row r="70" spans="1:3" ht="12.75">
      <c r="A70" s="81" t="s">
        <v>5</v>
      </c>
      <c r="B70" s="80" t="s">
        <v>6</v>
      </c>
      <c r="C70" s="80" t="s">
        <v>319</v>
      </c>
    </row>
    <row r="71" spans="1:3" ht="12.75">
      <c r="A71" s="81" t="s">
        <v>275</v>
      </c>
      <c r="B71" s="80"/>
      <c r="C71" s="80"/>
    </row>
    <row r="72" spans="1:3" ht="25.5">
      <c r="A72" s="82" t="s">
        <v>94</v>
      </c>
      <c r="B72" s="80" t="s">
        <v>383</v>
      </c>
      <c r="C72" s="103">
        <v>0</v>
      </c>
    </row>
    <row r="73" spans="1:3" ht="12.75">
      <c r="A73" s="82" t="s">
        <v>180</v>
      </c>
      <c r="B73" s="80"/>
      <c r="C73" s="104"/>
    </row>
    <row r="74" spans="1:3" ht="25.5">
      <c r="A74" s="83" t="s">
        <v>384</v>
      </c>
      <c r="B74" s="80" t="s">
        <v>385</v>
      </c>
      <c r="C74" s="103">
        <v>616010</v>
      </c>
    </row>
    <row r="75" spans="1:3" ht="12.75">
      <c r="A75" s="84" t="s">
        <v>386</v>
      </c>
      <c r="B75" s="80" t="s">
        <v>387</v>
      </c>
      <c r="C75" s="103">
        <v>566893</v>
      </c>
    </row>
    <row r="76" spans="1:3" ht="12.75">
      <c r="A76" s="84" t="s">
        <v>388</v>
      </c>
      <c r="B76" s="80" t="s">
        <v>389</v>
      </c>
      <c r="C76" s="103">
        <v>49117</v>
      </c>
    </row>
  </sheetData>
  <sheetProtection/>
  <mergeCells count="7">
    <mergeCell ref="A2:F2"/>
    <mergeCell ref="A4:A5"/>
    <mergeCell ref="B4:B5"/>
    <mergeCell ref="D4:F4"/>
    <mergeCell ref="C4:C5"/>
    <mergeCell ref="B1:C1"/>
    <mergeCell ref="D1:E1"/>
  </mergeCells>
  <printOptions horizontalCentered="1"/>
  <pageMargins left="0" right="0" top="0" bottom="0" header="0" footer="0"/>
  <pageSetup fitToHeight="2" fitToWidth="1" horizontalDpi="600" verticalDpi="600" orientation="portrait" paperSize="9" scale="74" r:id="rId1"/>
  <rowBreaks count="1" manualBreakCount="1">
    <brk id="3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1"/>
  <sheetViews>
    <sheetView tabSelected="1" view="pageBreakPreview" zoomScale="75" zoomScaleNormal="75" zoomScaleSheetLayoutView="75" zoomScalePageLayoutView="0" workbookViewId="0" topLeftCell="A1">
      <selection activeCell="C72" sqref="C72:C73"/>
    </sheetView>
  </sheetViews>
  <sheetFormatPr defaultColWidth="9.00390625" defaultRowHeight="12.75"/>
  <cols>
    <col min="1" max="1" width="66.375" style="66" customWidth="1"/>
    <col min="2" max="2" width="6.375" style="66" customWidth="1"/>
    <col min="3" max="3" width="11.625" style="66" customWidth="1"/>
    <col min="4" max="4" width="13.00390625" style="66" customWidth="1"/>
    <col min="5" max="5" width="16.00390625" style="66" customWidth="1"/>
    <col min="6" max="6" width="19.625" style="66" customWidth="1"/>
    <col min="7" max="16384" width="9.125" style="66" customWidth="1"/>
  </cols>
  <sheetData>
    <row r="1" spans="1:6" ht="44.25" customHeight="1">
      <c r="A1" s="12"/>
      <c r="B1" s="107"/>
      <c r="C1" s="107"/>
      <c r="D1" s="107"/>
      <c r="E1" s="107"/>
      <c r="F1" s="65" t="s">
        <v>86</v>
      </c>
    </row>
    <row r="2" spans="1:6" ht="45.75" customHeight="1">
      <c r="A2" s="218" t="s">
        <v>95</v>
      </c>
      <c r="B2" s="218"/>
      <c r="C2" s="218"/>
      <c r="D2" s="218"/>
      <c r="E2" s="218"/>
      <c r="F2" s="218"/>
    </row>
    <row r="3" spans="1:6" ht="12.75" customHeight="1">
      <c r="A3" s="67"/>
      <c r="B3" s="61"/>
      <c r="C3" s="61"/>
      <c r="D3" s="61"/>
      <c r="E3" s="61"/>
      <c r="F3" s="61" t="s">
        <v>0</v>
      </c>
    </row>
    <row r="4" spans="1:6" ht="15.75" customHeight="1">
      <c r="A4" s="186"/>
      <c r="B4" s="184" t="s">
        <v>8</v>
      </c>
      <c r="C4" s="221" t="s">
        <v>96</v>
      </c>
      <c r="D4" s="219" t="s">
        <v>97</v>
      </c>
      <c r="E4" s="220"/>
      <c r="F4" s="220"/>
    </row>
    <row r="5" spans="1:6" ht="72.75" customHeight="1">
      <c r="A5" s="186"/>
      <c r="B5" s="184"/>
      <c r="C5" s="222"/>
      <c r="D5" s="7" t="s">
        <v>98</v>
      </c>
      <c r="E5" s="7" t="s">
        <v>99</v>
      </c>
      <c r="F5" s="7" t="s">
        <v>100</v>
      </c>
    </row>
    <row r="6" spans="1:6" s="10" customFormat="1" ht="12.75">
      <c r="A6" s="8" t="s">
        <v>5</v>
      </c>
      <c r="B6" s="8" t="s">
        <v>6</v>
      </c>
      <c r="C6" s="8">
        <v>1</v>
      </c>
      <c r="D6" s="8">
        <v>2</v>
      </c>
      <c r="E6" s="8">
        <v>3</v>
      </c>
      <c r="F6" s="8">
        <v>4</v>
      </c>
    </row>
    <row r="7" spans="1:6" ht="25.5">
      <c r="A7" s="108" t="s">
        <v>322</v>
      </c>
      <c r="B7" s="104" t="s">
        <v>390</v>
      </c>
      <c r="C7" s="103">
        <v>105344</v>
      </c>
      <c r="D7" s="103">
        <v>87728</v>
      </c>
      <c r="E7" s="103">
        <v>7644</v>
      </c>
      <c r="F7" s="103">
        <v>9972</v>
      </c>
    </row>
    <row r="8" spans="1:6" ht="12.75">
      <c r="A8" s="109" t="s">
        <v>74</v>
      </c>
      <c r="B8" s="104" t="s">
        <v>391</v>
      </c>
      <c r="C8" s="103">
        <v>105288</v>
      </c>
      <c r="D8" s="103">
        <v>87693</v>
      </c>
      <c r="E8" s="103">
        <v>7632</v>
      </c>
      <c r="F8" s="103">
        <v>9963</v>
      </c>
    </row>
    <row r="9" spans="1:6" ht="27.75" customHeight="1">
      <c r="A9" s="109" t="s">
        <v>7</v>
      </c>
      <c r="B9" s="104"/>
      <c r="C9" s="104"/>
      <c r="D9" s="104"/>
      <c r="E9" s="104"/>
      <c r="F9" s="104"/>
    </row>
    <row r="10" spans="1:6" ht="27.75" customHeight="1">
      <c r="A10" s="110" t="s">
        <v>80</v>
      </c>
      <c r="B10" s="104" t="s">
        <v>392</v>
      </c>
      <c r="C10" s="103">
        <v>39211</v>
      </c>
      <c r="D10" s="103">
        <v>32454</v>
      </c>
      <c r="E10" s="103">
        <v>3430</v>
      </c>
      <c r="F10" s="103">
        <v>3327</v>
      </c>
    </row>
    <row r="11" spans="1:6" ht="12.75">
      <c r="A11" s="110" t="s">
        <v>125</v>
      </c>
      <c r="B11" s="104"/>
      <c r="C11" s="104"/>
      <c r="D11" s="104"/>
      <c r="E11" s="104"/>
      <c r="F11" s="104"/>
    </row>
    <row r="12" spans="1:6" ht="27.75" customHeight="1">
      <c r="A12" s="111" t="s">
        <v>110</v>
      </c>
      <c r="B12" s="104" t="s">
        <v>393</v>
      </c>
      <c r="C12" s="103">
        <v>8938</v>
      </c>
      <c r="D12" s="103">
        <v>6810</v>
      </c>
      <c r="E12" s="103">
        <v>1447</v>
      </c>
      <c r="F12" s="103">
        <v>681</v>
      </c>
    </row>
    <row r="13" spans="1:6" ht="27.75" customHeight="1">
      <c r="A13" s="111" t="s">
        <v>33</v>
      </c>
      <c r="B13" s="104" t="s">
        <v>394</v>
      </c>
      <c r="C13" s="103">
        <v>7061</v>
      </c>
      <c r="D13" s="103">
        <v>6230</v>
      </c>
      <c r="E13" s="103">
        <v>802</v>
      </c>
      <c r="F13" s="103">
        <v>29</v>
      </c>
    </row>
    <row r="14" spans="1:6" ht="15.75" customHeight="1">
      <c r="A14" s="111" t="s">
        <v>128</v>
      </c>
      <c r="B14" s="104"/>
      <c r="C14" s="104"/>
      <c r="D14" s="104"/>
      <c r="E14" s="104"/>
      <c r="F14" s="104"/>
    </row>
    <row r="15" spans="1:6" ht="33" customHeight="1">
      <c r="A15" s="112" t="s">
        <v>328</v>
      </c>
      <c r="B15" s="104" t="s">
        <v>395</v>
      </c>
      <c r="C15" s="103">
        <v>7004</v>
      </c>
      <c r="D15" s="103">
        <v>6196</v>
      </c>
      <c r="E15" s="103">
        <v>779</v>
      </c>
      <c r="F15" s="103">
        <v>29</v>
      </c>
    </row>
    <row r="16" spans="1:6" ht="12.75">
      <c r="A16" s="110" t="s">
        <v>75</v>
      </c>
      <c r="B16" s="104" t="s">
        <v>396</v>
      </c>
      <c r="C16" s="103">
        <v>66077</v>
      </c>
      <c r="D16" s="103">
        <v>55239</v>
      </c>
      <c r="E16" s="103">
        <v>4202</v>
      </c>
      <c r="F16" s="103">
        <v>6636</v>
      </c>
    </row>
    <row r="17" spans="1:6" ht="18" customHeight="1">
      <c r="A17" s="111" t="s">
        <v>34</v>
      </c>
      <c r="B17" s="104" t="s">
        <v>397</v>
      </c>
      <c r="C17" s="103">
        <v>1134</v>
      </c>
      <c r="D17" s="103">
        <v>930</v>
      </c>
      <c r="E17" s="103">
        <v>100</v>
      </c>
      <c r="F17" s="103">
        <v>104</v>
      </c>
    </row>
    <row r="18" spans="1:6" ht="18" customHeight="1">
      <c r="A18" s="111" t="s">
        <v>133</v>
      </c>
      <c r="B18" s="104" t="s">
        <v>398</v>
      </c>
      <c r="C18" s="103">
        <v>0</v>
      </c>
      <c r="D18" s="103">
        <v>0</v>
      </c>
      <c r="E18" s="103">
        <v>0</v>
      </c>
      <c r="F18" s="103">
        <v>0</v>
      </c>
    </row>
    <row r="19" spans="1:6" ht="43.5" customHeight="1">
      <c r="A19" s="111" t="s">
        <v>54</v>
      </c>
      <c r="B19" s="104" t="s">
        <v>399</v>
      </c>
      <c r="C19" s="103">
        <v>63109</v>
      </c>
      <c r="D19" s="103">
        <v>52826</v>
      </c>
      <c r="E19" s="103">
        <v>3963</v>
      </c>
      <c r="F19" s="103">
        <v>6320</v>
      </c>
    </row>
    <row r="20" spans="1:6" ht="18" customHeight="1">
      <c r="A20" s="112" t="s">
        <v>69</v>
      </c>
      <c r="B20" s="104" t="s">
        <v>400</v>
      </c>
      <c r="C20" s="103">
        <v>0</v>
      </c>
      <c r="D20" s="103">
        <v>0</v>
      </c>
      <c r="E20" s="103">
        <v>0</v>
      </c>
      <c r="F20" s="103">
        <v>0</v>
      </c>
    </row>
    <row r="21" spans="1:6" ht="18" customHeight="1">
      <c r="A21" s="112" t="s">
        <v>70</v>
      </c>
      <c r="B21" s="104" t="s">
        <v>401</v>
      </c>
      <c r="C21" s="103">
        <v>0</v>
      </c>
      <c r="D21" s="103">
        <v>0</v>
      </c>
      <c r="E21" s="103">
        <v>0</v>
      </c>
      <c r="F21" s="103">
        <v>0</v>
      </c>
    </row>
    <row r="22" spans="1:6" ht="18" customHeight="1">
      <c r="A22" s="112" t="s">
        <v>71</v>
      </c>
      <c r="B22" s="104" t="s">
        <v>402</v>
      </c>
      <c r="C22" s="103">
        <v>0</v>
      </c>
      <c r="D22" s="103">
        <v>0</v>
      </c>
      <c r="E22" s="103">
        <v>0</v>
      </c>
      <c r="F22" s="103">
        <v>0</v>
      </c>
    </row>
    <row r="23" spans="1:6" ht="43.5" customHeight="1">
      <c r="A23" s="112" t="s">
        <v>72</v>
      </c>
      <c r="B23" s="104" t="s">
        <v>403</v>
      </c>
      <c r="C23" s="103">
        <v>63109</v>
      </c>
      <c r="D23" s="103">
        <v>52826</v>
      </c>
      <c r="E23" s="103">
        <v>3963</v>
      </c>
      <c r="F23" s="103">
        <v>6320</v>
      </c>
    </row>
    <row r="24" spans="1:6" ht="22.5" customHeight="1">
      <c r="A24" s="113" t="s">
        <v>111</v>
      </c>
      <c r="B24" s="104" t="s">
        <v>404</v>
      </c>
      <c r="C24" s="103">
        <v>27</v>
      </c>
      <c r="D24" s="103">
        <v>1</v>
      </c>
      <c r="E24" s="103">
        <v>0</v>
      </c>
      <c r="F24" s="103">
        <v>26</v>
      </c>
    </row>
    <row r="25" spans="1:6" ht="16.5" customHeight="1">
      <c r="A25" s="112" t="s">
        <v>77</v>
      </c>
      <c r="B25" s="104" t="s">
        <v>405</v>
      </c>
      <c r="C25" s="103">
        <v>0</v>
      </c>
      <c r="D25" s="103">
        <v>0</v>
      </c>
      <c r="E25" s="103">
        <v>0</v>
      </c>
      <c r="F25" s="103">
        <v>0</v>
      </c>
    </row>
    <row r="26" spans="1:6" ht="49.5" customHeight="1">
      <c r="A26" s="111" t="s">
        <v>48</v>
      </c>
      <c r="B26" s="104" t="s">
        <v>406</v>
      </c>
      <c r="C26" s="103">
        <v>1021</v>
      </c>
      <c r="D26" s="103">
        <v>812</v>
      </c>
      <c r="E26" s="103">
        <v>97</v>
      </c>
      <c r="F26" s="103">
        <v>112</v>
      </c>
    </row>
    <row r="27" spans="1:6" ht="22.5" customHeight="1">
      <c r="A27" s="112" t="s">
        <v>149</v>
      </c>
      <c r="B27" s="104" t="s">
        <v>407</v>
      </c>
      <c r="C27" s="103">
        <v>1021</v>
      </c>
      <c r="D27" s="103">
        <v>812</v>
      </c>
      <c r="E27" s="103">
        <v>97</v>
      </c>
      <c r="F27" s="103">
        <v>112</v>
      </c>
    </row>
    <row r="28" spans="1:6" ht="32.25" customHeight="1">
      <c r="A28" s="113" t="s">
        <v>111</v>
      </c>
      <c r="B28" s="104" t="s">
        <v>408</v>
      </c>
      <c r="C28" s="103">
        <v>135</v>
      </c>
      <c r="D28" s="103">
        <v>131</v>
      </c>
      <c r="E28" s="103">
        <v>2</v>
      </c>
      <c r="F28" s="103">
        <v>2</v>
      </c>
    </row>
    <row r="29" spans="1:6" ht="32.25" customHeight="1">
      <c r="A29" s="112" t="s">
        <v>152</v>
      </c>
      <c r="B29" s="104" t="s">
        <v>409</v>
      </c>
      <c r="C29" s="103">
        <v>0</v>
      </c>
      <c r="D29" s="103">
        <v>0</v>
      </c>
      <c r="E29" s="103">
        <v>0</v>
      </c>
      <c r="F29" s="103">
        <v>0</v>
      </c>
    </row>
    <row r="30" spans="1:6" ht="32.25" customHeight="1">
      <c r="A30" s="111" t="s">
        <v>154</v>
      </c>
      <c r="B30" s="104" t="s">
        <v>410</v>
      </c>
      <c r="C30" s="103">
        <v>813</v>
      </c>
      <c r="D30" s="103">
        <v>671</v>
      </c>
      <c r="E30" s="103">
        <v>42</v>
      </c>
      <c r="F30" s="103">
        <v>100</v>
      </c>
    </row>
    <row r="31" spans="1:6" ht="42" customHeight="1">
      <c r="A31" s="112" t="s">
        <v>42</v>
      </c>
      <c r="B31" s="104" t="s">
        <v>411</v>
      </c>
      <c r="C31" s="103">
        <v>813</v>
      </c>
      <c r="D31" s="103">
        <v>671</v>
      </c>
      <c r="E31" s="103">
        <v>42</v>
      </c>
      <c r="F31" s="103">
        <v>100</v>
      </c>
    </row>
    <row r="32" spans="1:6" ht="45" customHeight="1">
      <c r="A32" s="112" t="s">
        <v>157</v>
      </c>
      <c r="B32" s="104" t="s">
        <v>412</v>
      </c>
      <c r="C32" s="103">
        <v>0</v>
      </c>
      <c r="D32" s="103">
        <v>0</v>
      </c>
      <c r="E32" s="103">
        <v>0</v>
      </c>
      <c r="F32" s="103">
        <v>0</v>
      </c>
    </row>
    <row r="33" spans="1:6" ht="32.25" customHeight="1">
      <c r="A33" s="109" t="s">
        <v>81</v>
      </c>
      <c r="B33" s="104" t="s">
        <v>413</v>
      </c>
      <c r="C33" s="103">
        <v>1776</v>
      </c>
      <c r="D33" s="103">
        <v>1661</v>
      </c>
      <c r="E33" s="103">
        <v>98</v>
      </c>
      <c r="F33" s="103">
        <v>17</v>
      </c>
    </row>
    <row r="34" spans="1:6" ht="27" customHeight="1">
      <c r="A34" s="109" t="s">
        <v>7</v>
      </c>
      <c r="B34" s="104"/>
      <c r="C34" s="104"/>
      <c r="D34" s="104"/>
      <c r="E34" s="104"/>
      <c r="F34" s="104"/>
    </row>
    <row r="35" spans="1:6" ht="30" customHeight="1">
      <c r="A35" s="110" t="s">
        <v>160</v>
      </c>
      <c r="B35" s="104" t="s">
        <v>414</v>
      </c>
      <c r="C35" s="103">
        <v>1720</v>
      </c>
      <c r="D35" s="103">
        <v>1626</v>
      </c>
      <c r="E35" s="103">
        <v>86</v>
      </c>
      <c r="F35" s="103">
        <v>8</v>
      </c>
    </row>
    <row r="36" spans="1:6" ht="25.5">
      <c r="A36" s="110" t="s">
        <v>164</v>
      </c>
      <c r="B36" s="104" t="s">
        <v>415</v>
      </c>
      <c r="C36" s="103">
        <v>40</v>
      </c>
      <c r="D36" s="103">
        <v>27</v>
      </c>
      <c r="E36" s="103">
        <v>12</v>
      </c>
      <c r="F36" s="103">
        <v>1</v>
      </c>
    </row>
    <row r="37" spans="1:6" ht="12.75">
      <c r="A37" s="110" t="s">
        <v>79</v>
      </c>
      <c r="B37" s="104" t="s">
        <v>416</v>
      </c>
      <c r="C37" s="103">
        <v>15</v>
      </c>
      <c r="D37" s="103">
        <v>8</v>
      </c>
      <c r="E37" s="103">
        <v>0</v>
      </c>
      <c r="F37" s="103">
        <v>7</v>
      </c>
    </row>
    <row r="38" spans="1:6" ht="25.5">
      <c r="A38" s="110" t="s">
        <v>78</v>
      </c>
      <c r="B38" s="104" t="s">
        <v>417</v>
      </c>
      <c r="C38" s="103">
        <v>0</v>
      </c>
      <c r="D38" s="103">
        <v>0</v>
      </c>
      <c r="E38" s="103">
        <v>0</v>
      </c>
      <c r="F38" s="103">
        <v>0</v>
      </c>
    </row>
    <row r="39" spans="1:6" ht="25.5">
      <c r="A39" s="110" t="s">
        <v>85</v>
      </c>
      <c r="B39" s="104" t="s">
        <v>418</v>
      </c>
      <c r="C39" s="103">
        <v>1</v>
      </c>
      <c r="D39" s="103">
        <v>0</v>
      </c>
      <c r="E39" s="103">
        <v>0</v>
      </c>
      <c r="F39" s="103">
        <v>1</v>
      </c>
    </row>
    <row r="40" spans="1:6" s="101" customFormat="1" ht="25.5">
      <c r="A40" s="108" t="s">
        <v>353</v>
      </c>
      <c r="B40" s="104" t="s">
        <v>419</v>
      </c>
      <c r="C40" s="103">
        <v>193450</v>
      </c>
      <c r="D40" s="103">
        <v>152460</v>
      </c>
      <c r="E40" s="103">
        <v>18168</v>
      </c>
      <c r="F40" s="103">
        <v>22822</v>
      </c>
    </row>
    <row r="41" spans="1:6" ht="16.5" customHeight="1">
      <c r="A41" s="109" t="s">
        <v>75</v>
      </c>
      <c r="B41" s="104" t="s">
        <v>420</v>
      </c>
      <c r="C41" s="103">
        <v>104968</v>
      </c>
      <c r="D41" s="103">
        <v>82911</v>
      </c>
      <c r="E41" s="103">
        <v>6221</v>
      </c>
      <c r="F41" s="103">
        <v>15836</v>
      </c>
    </row>
    <row r="42" spans="1:6" ht="42" customHeight="1">
      <c r="A42" s="110" t="s">
        <v>35</v>
      </c>
      <c r="B42" s="104" t="s">
        <v>421</v>
      </c>
      <c r="C42" s="103">
        <v>2</v>
      </c>
      <c r="D42" s="103">
        <v>2</v>
      </c>
      <c r="E42" s="103">
        <v>0</v>
      </c>
      <c r="F42" s="103">
        <v>0</v>
      </c>
    </row>
    <row r="43" spans="1:6" ht="37.5" customHeight="1">
      <c r="A43" s="110" t="s">
        <v>422</v>
      </c>
      <c r="B43" s="104" t="s">
        <v>423</v>
      </c>
      <c r="C43" s="103">
        <v>0</v>
      </c>
      <c r="D43" s="103">
        <v>0</v>
      </c>
      <c r="E43" s="103">
        <v>0</v>
      </c>
      <c r="F43" s="103">
        <v>0</v>
      </c>
    </row>
    <row r="44" spans="1:6" ht="36" customHeight="1">
      <c r="A44" s="110" t="s">
        <v>54</v>
      </c>
      <c r="B44" s="104" t="s">
        <v>424</v>
      </c>
      <c r="C44" s="103">
        <v>94507</v>
      </c>
      <c r="D44" s="103">
        <v>78833</v>
      </c>
      <c r="E44" s="103">
        <v>6012</v>
      </c>
      <c r="F44" s="103">
        <v>9662</v>
      </c>
    </row>
    <row r="45" spans="1:6" ht="16.5" customHeight="1">
      <c r="A45" s="111" t="s">
        <v>69</v>
      </c>
      <c r="B45" s="104" t="s">
        <v>425</v>
      </c>
      <c r="C45" s="103">
        <v>3</v>
      </c>
      <c r="D45" s="103">
        <v>0</v>
      </c>
      <c r="E45" s="103">
        <v>0</v>
      </c>
      <c r="F45" s="103">
        <v>3</v>
      </c>
    </row>
    <row r="46" spans="1:6" ht="16.5" customHeight="1">
      <c r="A46" s="111" t="s">
        <v>70</v>
      </c>
      <c r="B46" s="104" t="s">
        <v>426</v>
      </c>
      <c r="C46" s="103">
        <v>0</v>
      </c>
      <c r="D46" s="103">
        <v>0</v>
      </c>
      <c r="E46" s="103">
        <v>0</v>
      </c>
      <c r="F46" s="103">
        <v>0</v>
      </c>
    </row>
    <row r="47" spans="1:6" ht="43.5" customHeight="1">
      <c r="A47" s="111" t="s">
        <v>71</v>
      </c>
      <c r="B47" s="104" t="s">
        <v>427</v>
      </c>
      <c r="C47" s="103">
        <v>0</v>
      </c>
      <c r="D47" s="103">
        <v>0</v>
      </c>
      <c r="E47" s="103">
        <v>0</v>
      </c>
      <c r="F47" s="103">
        <v>0</v>
      </c>
    </row>
    <row r="48" spans="1:6" ht="15.75" customHeight="1">
      <c r="A48" s="111" t="s">
        <v>72</v>
      </c>
      <c r="B48" s="104" t="s">
        <v>428</v>
      </c>
      <c r="C48" s="103">
        <v>94504</v>
      </c>
      <c r="D48" s="103">
        <v>78833</v>
      </c>
      <c r="E48" s="103">
        <v>6012</v>
      </c>
      <c r="F48" s="103">
        <v>9659</v>
      </c>
    </row>
    <row r="49" spans="1:6" ht="15.75" customHeight="1">
      <c r="A49" s="112" t="s">
        <v>111</v>
      </c>
      <c r="B49" s="104" t="s">
        <v>429</v>
      </c>
      <c r="C49" s="103">
        <v>166</v>
      </c>
      <c r="D49" s="103">
        <v>3</v>
      </c>
      <c r="E49" s="103">
        <v>0</v>
      </c>
      <c r="F49" s="103">
        <v>163</v>
      </c>
    </row>
    <row r="50" spans="1:6" ht="15.75" customHeight="1">
      <c r="A50" s="111" t="s">
        <v>77</v>
      </c>
      <c r="B50" s="104" t="s">
        <v>430</v>
      </c>
      <c r="C50" s="103">
        <v>0</v>
      </c>
      <c r="D50" s="103">
        <v>0</v>
      </c>
      <c r="E50" s="103">
        <v>0</v>
      </c>
      <c r="F50" s="103">
        <v>0</v>
      </c>
    </row>
    <row r="51" spans="1:6" ht="45.75" customHeight="1">
      <c r="A51" s="110" t="s">
        <v>48</v>
      </c>
      <c r="B51" s="104" t="s">
        <v>431</v>
      </c>
      <c r="C51" s="103">
        <v>7975</v>
      </c>
      <c r="D51" s="103">
        <v>2222</v>
      </c>
      <c r="E51" s="103">
        <v>170</v>
      </c>
      <c r="F51" s="103">
        <v>5583</v>
      </c>
    </row>
    <row r="52" spans="1:6" ht="31.5" customHeight="1">
      <c r="A52" s="111" t="s">
        <v>149</v>
      </c>
      <c r="B52" s="104" t="s">
        <v>432</v>
      </c>
      <c r="C52" s="103">
        <v>7975</v>
      </c>
      <c r="D52" s="103">
        <v>2222</v>
      </c>
      <c r="E52" s="103">
        <v>170</v>
      </c>
      <c r="F52" s="103">
        <v>5583</v>
      </c>
    </row>
    <row r="53" spans="1:6" ht="33" customHeight="1">
      <c r="A53" s="112" t="s">
        <v>111</v>
      </c>
      <c r="B53" s="104" t="s">
        <v>433</v>
      </c>
      <c r="C53" s="103">
        <v>397</v>
      </c>
      <c r="D53" s="103">
        <v>260</v>
      </c>
      <c r="E53" s="103">
        <v>9</v>
      </c>
      <c r="F53" s="103">
        <v>128</v>
      </c>
    </row>
    <row r="54" spans="1:6" ht="33" customHeight="1">
      <c r="A54" s="111" t="s">
        <v>152</v>
      </c>
      <c r="B54" s="104" t="s">
        <v>434</v>
      </c>
      <c r="C54" s="103">
        <v>0</v>
      </c>
      <c r="D54" s="103">
        <v>0</v>
      </c>
      <c r="E54" s="103">
        <v>0</v>
      </c>
      <c r="F54" s="103">
        <v>0</v>
      </c>
    </row>
    <row r="55" spans="1:6" ht="33" customHeight="1">
      <c r="A55" s="110" t="s">
        <v>154</v>
      </c>
      <c r="B55" s="104" t="s">
        <v>435</v>
      </c>
      <c r="C55" s="103">
        <v>2484</v>
      </c>
      <c r="D55" s="103">
        <v>1854</v>
      </c>
      <c r="E55" s="103">
        <v>39</v>
      </c>
      <c r="F55" s="103">
        <v>591</v>
      </c>
    </row>
    <row r="56" spans="1:6" ht="33" customHeight="1">
      <c r="A56" s="111" t="s">
        <v>42</v>
      </c>
      <c r="B56" s="104" t="s">
        <v>436</v>
      </c>
      <c r="C56" s="103">
        <v>2484</v>
      </c>
      <c r="D56" s="103">
        <v>1854</v>
      </c>
      <c r="E56" s="103">
        <v>39</v>
      </c>
      <c r="F56" s="103">
        <v>591</v>
      </c>
    </row>
    <row r="57" spans="1:6" ht="25.5" customHeight="1">
      <c r="A57" s="111" t="s">
        <v>157</v>
      </c>
      <c r="B57" s="104" t="s">
        <v>437</v>
      </c>
      <c r="C57" s="103">
        <v>0</v>
      </c>
      <c r="D57" s="103">
        <v>0</v>
      </c>
      <c r="E57" s="103">
        <v>0</v>
      </c>
      <c r="F57" s="103">
        <v>0</v>
      </c>
    </row>
    <row r="58" spans="1:6" ht="42.75" customHeight="1">
      <c r="A58" s="109" t="s">
        <v>81</v>
      </c>
      <c r="B58" s="104" t="s">
        <v>438</v>
      </c>
      <c r="C58" s="103">
        <v>448</v>
      </c>
      <c r="D58" s="103">
        <v>329</v>
      </c>
      <c r="E58" s="103">
        <v>18</v>
      </c>
      <c r="F58" s="103">
        <v>101</v>
      </c>
    </row>
    <row r="59" spans="1:6" ht="25.5">
      <c r="A59" s="110" t="s">
        <v>164</v>
      </c>
      <c r="B59" s="104" t="s">
        <v>439</v>
      </c>
      <c r="C59" s="103">
        <v>45</v>
      </c>
      <c r="D59" s="103">
        <v>32</v>
      </c>
      <c r="E59" s="103">
        <v>13</v>
      </c>
      <c r="F59" s="103">
        <v>0</v>
      </c>
    </row>
    <row r="60" spans="1:6" ht="19.5" customHeight="1">
      <c r="A60" s="110" t="s">
        <v>79</v>
      </c>
      <c r="B60" s="104" t="s">
        <v>440</v>
      </c>
      <c r="C60" s="103">
        <v>37</v>
      </c>
      <c r="D60" s="103">
        <v>23</v>
      </c>
      <c r="E60" s="103">
        <v>0</v>
      </c>
      <c r="F60" s="103">
        <v>14</v>
      </c>
    </row>
    <row r="61" spans="1:6" ht="25.5">
      <c r="A61" s="110" t="s">
        <v>78</v>
      </c>
      <c r="B61" s="104" t="s">
        <v>441</v>
      </c>
      <c r="C61" s="103">
        <v>0</v>
      </c>
      <c r="D61" s="103">
        <v>0</v>
      </c>
      <c r="E61" s="103">
        <v>0</v>
      </c>
      <c r="F61" s="103">
        <v>0</v>
      </c>
    </row>
    <row r="62" spans="1:9" s="15" customFormat="1" ht="27.75" customHeight="1">
      <c r="A62" s="110" t="s">
        <v>85</v>
      </c>
      <c r="B62" s="104" t="s">
        <v>442</v>
      </c>
      <c r="C62" s="103">
        <v>366</v>
      </c>
      <c r="D62" s="103">
        <v>274</v>
      </c>
      <c r="E62" s="103">
        <v>5</v>
      </c>
      <c r="F62" s="103">
        <v>87</v>
      </c>
      <c r="G62" s="14"/>
      <c r="H62" s="14"/>
      <c r="I62" s="14"/>
    </row>
    <row r="63" spans="1:6" ht="12.75">
      <c r="A63" s="110" t="s">
        <v>443</v>
      </c>
      <c r="B63" s="104"/>
      <c r="C63" s="104"/>
      <c r="D63" s="104"/>
      <c r="E63" s="104"/>
      <c r="F63" s="104"/>
    </row>
    <row r="64" spans="1:6" ht="25.5">
      <c r="A64" s="111" t="s">
        <v>378</v>
      </c>
      <c r="B64" s="104" t="s">
        <v>444</v>
      </c>
      <c r="C64" s="103">
        <v>146</v>
      </c>
      <c r="D64" s="103">
        <v>52</v>
      </c>
      <c r="E64" s="103">
        <v>86</v>
      </c>
      <c r="F64" s="103">
        <v>8</v>
      </c>
    </row>
    <row r="65" spans="1:6" ht="25.5">
      <c r="A65" s="109" t="s">
        <v>454</v>
      </c>
      <c r="B65" s="104" t="s">
        <v>484</v>
      </c>
      <c r="C65" s="103">
        <v>83706</v>
      </c>
      <c r="D65" s="103">
        <v>61067</v>
      </c>
      <c r="E65" s="103">
        <v>10354</v>
      </c>
      <c r="F65" s="103">
        <v>12285</v>
      </c>
    </row>
    <row r="66" spans="1:6" ht="12.75">
      <c r="A66" s="108" t="s">
        <v>41</v>
      </c>
      <c r="B66" s="104" t="s">
        <v>445</v>
      </c>
      <c r="C66" s="103">
        <v>1067320</v>
      </c>
      <c r="D66" s="103">
        <v>858583</v>
      </c>
      <c r="E66" s="103">
        <v>81754</v>
      </c>
      <c r="F66" s="103">
        <v>126983</v>
      </c>
    </row>
    <row r="68" spans="1:3" ht="12.75">
      <c r="A68" s="87" t="s">
        <v>446</v>
      </c>
      <c r="B68" s="88"/>
      <c r="C68" s="88"/>
    </row>
    <row r="69" spans="1:3" ht="38.25">
      <c r="A69" s="89" t="s">
        <v>318</v>
      </c>
      <c r="B69" s="89" t="s">
        <v>8</v>
      </c>
      <c r="C69" s="89" t="s">
        <v>382</v>
      </c>
    </row>
    <row r="70" spans="1:3" ht="12.75">
      <c r="A70" s="81" t="s">
        <v>5</v>
      </c>
      <c r="B70" s="80" t="s">
        <v>6</v>
      </c>
      <c r="C70" s="80" t="s">
        <v>319</v>
      </c>
    </row>
    <row r="71" spans="1:3" ht="12.75">
      <c r="A71" s="81" t="s">
        <v>275</v>
      </c>
      <c r="B71" s="80"/>
      <c r="C71" s="80"/>
    </row>
    <row r="72" spans="1:3" ht="25.5">
      <c r="A72" s="82" t="s">
        <v>94</v>
      </c>
      <c r="B72" s="80" t="s">
        <v>447</v>
      </c>
      <c r="C72" s="103">
        <v>0</v>
      </c>
    </row>
    <row r="73" spans="1:3" ht="51">
      <c r="A73" s="82" t="s">
        <v>448</v>
      </c>
      <c r="B73" s="80" t="s">
        <v>449</v>
      </c>
      <c r="C73" s="103">
        <v>25739</v>
      </c>
    </row>
    <row r="76" spans="1:6" ht="21" customHeight="1">
      <c r="A76" s="90"/>
      <c r="B76" s="92" t="s">
        <v>516</v>
      </c>
      <c r="C76" s="91"/>
      <c r="D76" s="91"/>
      <c r="E76" s="91"/>
      <c r="F76" s="91"/>
    </row>
    <row r="77" spans="1:6" ht="14.25">
      <c r="A77" s="90"/>
      <c r="B77" s="92" t="s">
        <v>453</v>
      </c>
      <c r="C77" s="91"/>
      <c r="D77" s="91"/>
      <c r="E77" s="91" t="s">
        <v>452</v>
      </c>
      <c r="F77" s="92" t="s">
        <v>515</v>
      </c>
    </row>
    <row r="78" spans="1:6" ht="12.75">
      <c r="A78" s="90"/>
      <c r="B78" s="91"/>
      <c r="C78" s="91"/>
      <c r="D78" s="91"/>
      <c r="E78" s="91"/>
      <c r="F78" s="91"/>
    </row>
    <row r="79" spans="2:6" ht="12.75">
      <c r="B79" s="91"/>
      <c r="C79" s="91"/>
      <c r="D79" s="91"/>
      <c r="E79" s="91"/>
      <c r="F79" s="91"/>
    </row>
    <row r="80" spans="1:6" ht="12.75">
      <c r="A80" s="90" t="s">
        <v>450</v>
      </c>
      <c r="B80" s="91"/>
      <c r="C80" s="91"/>
      <c r="D80" s="91"/>
      <c r="E80" s="91"/>
      <c r="F80" s="91"/>
    </row>
    <row r="81" ht="12.75">
      <c r="A81" s="90" t="s">
        <v>451</v>
      </c>
    </row>
  </sheetData>
  <sheetProtection/>
  <mergeCells count="5">
    <mergeCell ref="A4:A5"/>
    <mergeCell ref="B4:B5"/>
    <mergeCell ref="A2:F2"/>
    <mergeCell ref="D4:F4"/>
    <mergeCell ref="C4:C5"/>
  </mergeCells>
  <printOptions horizontalCentered="1"/>
  <pageMargins left="0.38" right="0" top="0" bottom="0" header="0" footer="0"/>
  <pageSetup fitToHeight="2" fitToWidth="1" horizontalDpi="600" verticalDpi="600" orientation="portrait" paperSize="9" scale="74" r:id="rId1"/>
  <rowBreaks count="1" manualBreakCount="1">
    <brk id="49" max="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12" ht="12.75">
      <c r="A1">
        <v>1010</v>
      </c>
      <c r="B1">
        <v>533179838</v>
      </c>
      <c r="C1">
        <v>452467464</v>
      </c>
      <c r="D1">
        <v>77954456</v>
      </c>
      <c r="E1">
        <v>28132555</v>
      </c>
      <c r="F1">
        <v>251967310</v>
      </c>
      <c r="G1">
        <v>22255729</v>
      </c>
      <c r="H1">
        <v>3417687</v>
      </c>
      <c r="I1">
        <v>100289969</v>
      </c>
      <c r="J1">
        <v>48910622</v>
      </c>
      <c r="K1">
        <v>28501883</v>
      </c>
      <c r="L1">
        <v>3299869</v>
      </c>
    </row>
    <row r="2" spans="1:12" ht="12.75">
      <c r="A2">
        <v>1020</v>
      </c>
      <c r="B2">
        <v>232404390</v>
      </c>
      <c r="C2">
        <v>191151655</v>
      </c>
      <c r="D2">
        <v>39060561</v>
      </c>
      <c r="E2">
        <v>12917316</v>
      </c>
      <c r="F2">
        <v>99155683</v>
      </c>
      <c r="G2">
        <v>8640709</v>
      </c>
      <c r="H2">
        <v>1309361</v>
      </c>
      <c r="I2">
        <v>44294702</v>
      </c>
      <c r="J2">
        <v>24827522</v>
      </c>
      <c r="K2">
        <v>13466502</v>
      </c>
      <c r="L2">
        <v>2958711</v>
      </c>
    </row>
    <row r="3" spans="1:12" ht="12.75">
      <c r="A3">
        <v>1030</v>
      </c>
      <c r="B3">
        <v>93113841</v>
      </c>
      <c r="C3">
        <v>84493942</v>
      </c>
      <c r="D3">
        <v>12593581</v>
      </c>
      <c r="E3">
        <v>5065595</v>
      </c>
      <c r="F3">
        <v>49793703</v>
      </c>
      <c r="G3">
        <v>2826084</v>
      </c>
      <c r="H3">
        <v>2740</v>
      </c>
      <c r="I3">
        <v>19280574</v>
      </c>
      <c r="J3">
        <v>5701929</v>
      </c>
      <c r="K3">
        <v>2907506</v>
      </c>
      <c r="L3">
        <v>10464</v>
      </c>
    </row>
    <row r="4" spans="1:12" ht="12.75">
      <c r="A4">
        <v>1040</v>
      </c>
      <c r="B4">
        <v>7226</v>
      </c>
      <c r="C4">
        <v>6850</v>
      </c>
      <c r="D4">
        <v>372</v>
      </c>
      <c r="E4">
        <v>146</v>
      </c>
      <c r="F4">
        <v>2410</v>
      </c>
      <c r="G4">
        <v>366</v>
      </c>
      <c r="H4">
        <v>0</v>
      </c>
      <c r="I4">
        <v>3702</v>
      </c>
      <c r="J4">
        <v>146</v>
      </c>
      <c r="K4">
        <v>230</v>
      </c>
      <c r="L4">
        <v>0</v>
      </c>
    </row>
    <row r="5" spans="1:12" ht="12.75">
      <c r="A5">
        <v>1050</v>
      </c>
      <c r="B5">
        <v>1078149</v>
      </c>
      <c r="C5">
        <v>954908</v>
      </c>
      <c r="D5">
        <v>382816</v>
      </c>
      <c r="E5">
        <v>0</v>
      </c>
      <c r="F5">
        <v>0</v>
      </c>
      <c r="G5">
        <v>84</v>
      </c>
      <c r="H5">
        <v>0</v>
      </c>
      <c r="I5">
        <v>572008</v>
      </c>
      <c r="J5">
        <v>116498</v>
      </c>
      <c r="K5">
        <v>6743</v>
      </c>
      <c r="L5">
        <v>0</v>
      </c>
    </row>
    <row r="6" spans="1:12" ht="12.75">
      <c r="A6">
        <v>1060</v>
      </c>
      <c r="B6">
        <v>333884</v>
      </c>
      <c r="C6">
        <v>276366</v>
      </c>
      <c r="D6">
        <v>29705</v>
      </c>
      <c r="E6">
        <v>0</v>
      </c>
      <c r="F6">
        <v>236865</v>
      </c>
      <c r="G6">
        <v>0</v>
      </c>
      <c r="H6">
        <v>0</v>
      </c>
      <c r="I6">
        <v>9796</v>
      </c>
      <c r="J6">
        <v>53420</v>
      </c>
      <c r="K6">
        <v>4098</v>
      </c>
      <c r="L6">
        <v>0</v>
      </c>
    </row>
    <row r="7" spans="1:12" ht="12.75">
      <c r="A7">
        <v>1070</v>
      </c>
      <c r="B7">
        <v>27822</v>
      </c>
      <c r="C7">
        <v>24658</v>
      </c>
      <c r="D7">
        <v>3435</v>
      </c>
      <c r="E7">
        <v>2878</v>
      </c>
      <c r="F7">
        <v>19855</v>
      </c>
      <c r="G7">
        <v>791</v>
      </c>
      <c r="H7">
        <v>79</v>
      </c>
      <c r="I7">
        <v>577</v>
      </c>
      <c r="J7">
        <v>891</v>
      </c>
      <c r="K7">
        <v>2273</v>
      </c>
      <c r="L7">
        <v>0</v>
      </c>
    </row>
    <row r="8" spans="1:12" ht="12.75">
      <c r="A8">
        <v>1080</v>
      </c>
      <c r="B8">
        <v>2737</v>
      </c>
      <c r="C8">
        <v>2737</v>
      </c>
      <c r="D8">
        <v>0</v>
      </c>
      <c r="E8">
        <v>0</v>
      </c>
      <c r="F8">
        <v>0</v>
      </c>
      <c r="G8">
        <v>0</v>
      </c>
      <c r="H8">
        <v>0</v>
      </c>
      <c r="I8">
        <v>2737</v>
      </c>
      <c r="J8">
        <v>0</v>
      </c>
      <c r="K8">
        <v>0</v>
      </c>
      <c r="L8">
        <v>0</v>
      </c>
    </row>
    <row r="9" spans="1:12" ht="12.75">
      <c r="A9">
        <v>1090</v>
      </c>
      <c r="B9">
        <v>59379319</v>
      </c>
      <c r="C9">
        <v>54583689</v>
      </c>
      <c r="D9">
        <v>7514499</v>
      </c>
      <c r="E9">
        <v>3682511</v>
      </c>
      <c r="F9">
        <v>38368749</v>
      </c>
      <c r="G9">
        <v>2655688</v>
      </c>
      <c r="H9">
        <v>2151</v>
      </c>
      <c r="I9">
        <v>6044753</v>
      </c>
      <c r="J9">
        <v>2925607</v>
      </c>
      <c r="K9">
        <v>1863218</v>
      </c>
      <c r="L9">
        <v>6805</v>
      </c>
    </row>
    <row r="10" spans="1:12" ht="12.75">
      <c r="A10">
        <v>1091</v>
      </c>
      <c r="B10">
        <v>15243364</v>
      </c>
      <c r="C10">
        <v>13638670</v>
      </c>
      <c r="D10">
        <v>2587859</v>
      </c>
      <c r="E10">
        <v>1135023</v>
      </c>
      <c r="F10">
        <v>8525625</v>
      </c>
      <c r="G10">
        <v>58625</v>
      </c>
      <c r="H10">
        <v>85</v>
      </c>
      <c r="I10">
        <v>2466561</v>
      </c>
      <c r="J10">
        <v>1333125</v>
      </c>
      <c r="K10">
        <v>269833</v>
      </c>
      <c r="L10">
        <v>1736</v>
      </c>
    </row>
    <row r="11" spans="1:12" ht="12.75">
      <c r="A11">
        <v>1100</v>
      </c>
      <c r="B11">
        <v>1092427</v>
      </c>
      <c r="C11">
        <v>940549</v>
      </c>
      <c r="D11">
        <v>308251</v>
      </c>
      <c r="E11">
        <v>108247</v>
      </c>
      <c r="F11">
        <v>398970</v>
      </c>
      <c r="G11">
        <v>8885</v>
      </c>
      <c r="H11">
        <v>0</v>
      </c>
      <c r="I11">
        <v>224443</v>
      </c>
      <c r="J11">
        <v>69554</v>
      </c>
      <c r="K11">
        <v>81404</v>
      </c>
      <c r="L11">
        <v>920</v>
      </c>
    </row>
    <row r="12" spans="1:12" ht="12.75">
      <c r="A12">
        <v>1110</v>
      </c>
      <c r="B12">
        <v>64293</v>
      </c>
      <c r="C12">
        <v>32267</v>
      </c>
      <c r="D12">
        <v>1481</v>
      </c>
      <c r="E12">
        <v>1427</v>
      </c>
      <c r="F12">
        <v>5315</v>
      </c>
      <c r="G12">
        <v>2</v>
      </c>
      <c r="H12">
        <v>0</v>
      </c>
      <c r="I12">
        <v>25469</v>
      </c>
      <c r="J12">
        <v>10955</v>
      </c>
      <c r="K12">
        <v>21071</v>
      </c>
      <c r="L12">
        <v>0</v>
      </c>
    </row>
    <row r="13" spans="1:12" ht="12.75">
      <c r="A13">
        <v>1120</v>
      </c>
      <c r="B13">
        <v>1028134</v>
      </c>
      <c r="C13">
        <v>908282</v>
      </c>
      <c r="D13">
        <v>306770</v>
      </c>
      <c r="E13">
        <v>106820</v>
      </c>
      <c r="F13">
        <v>393655</v>
      </c>
      <c r="G13">
        <v>8883</v>
      </c>
      <c r="H13">
        <v>0</v>
      </c>
      <c r="I13">
        <v>198974</v>
      </c>
      <c r="J13">
        <v>58599</v>
      </c>
      <c r="K13">
        <v>60333</v>
      </c>
      <c r="L13">
        <v>920</v>
      </c>
    </row>
    <row r="14" spans="1:12" ht="12.75">
      <c r="A14">
        <v>1130</v>
      </c>
      <c r="B14">
        <v>1359760</v>
      </c>
      <c r="C14">
        <v>1092576</v>
      </c>
      <c r="D14">
        <v>86269</v>
      </c>
      <c r="E14">
        <v>44529</v>
      </c>
      <c r="F14">
        <v>788989</v>
      </c>
      <c r="G14">
        <v>64743</v>
      </c>
      <c r="H14">
        <v>308</v>
      </c>
      <c r="I14">
        <v>152575</v>
      </c>
      <c r="J14">
        <v>72488</v>
      </c>
      <c r="K14">
        <v>194103</v>
      </c>
      <c r="L14">
        <v>593</v>
      </c>
    </row>
    <row r="15" spans="1:12" ht="12.75">
      <c r="A15">
        <v>1140</v>
      </c>
      <c r="B15">
        <v>1159358</v>
      </c>
      <c r="C15">
        <v>1159358</v>
      </c>
      <c r="D15">
        <v>0</v>
      </c>
      <c r="E15">
        <v>0</v>
      </c>
      <c r="F15">
        <v>0</v>
      </c>
      <c r="G15">
        <v>0</v>
      </c>
      <c r="H15">
        <v>0</v>
      </c>
      <c r="I15">
        <v>1159358</v>
      </c>
      <c r="J15">
        <v>0</v>
      </c>
      <c r="K15">
        <v>0</v>
      </c>
      <c r="L15">
        <v>0</v>
      </c>
    </row>
    <row r="16" spans="1:12" ht="12.75">
      <c r="A16">
        <v>1141</v>
      </c>
      <c r="B16">
        <v>1486218</v>
      </c>
      <c r="C16">
        <v>1440015</v>
      </c>
      <c r="D16">
        <v>127079</v>
      </c>
      <c r="E16">
        <v>70977</v>
      </c>
      <c r="F16">
        <v>1263559</v>
      </c>
      <c r="G16">
        <v>22280</v>
      </c>
      <c r="H16">
        <v>42</v>
      </c>
      <c r="I16">
        <v>27097</v>
      </c>
      <c r="J16">
        <v>28249</v>
      </c>
      <c r="K16">
        <v>17954</v>
      </c>
      <c r="L16">
        <v>0</v>
      </c>
    </row>
    <row r="17" spans="1:12" ht="12.75">
      <c r="A17">
        <v>1150</v>
      </c>
      <c r="B17">
        <v>78411</v>
      </c>
      <c r="C17">
        <v>38059</v>
      </c>
      <c r="D17">
        <v>16638</v>
      </c>
      <c r="E17">
        <v>11401</v>
      </c>
      <c r="F17">
        <v>19497</v>
      </c>
      <c r="G17">
        <v>15</v>
      </c>
      <c r="H17">
        <v>0</v>
      </c>
      <c r="I17">
        <v>1909</v>
      </c>
      <c r="J17">
        <v>32633</v>
      </c>
      <c r="K17">
        <v>7719</v>
      </c>
      <c r="L17">
        <v>0</v>
      </c>
    </row>
    <row r="18" spans="1:12" ht="12.75">
      <c r="A18">
        <v>1160</v>
      </c>
      <c r="B18">
        <v>77311</v>
      </c>
      <c r="C18">
        <v>37059</v>
      </c>
      <c r="D18">
        <v>15638</v>
      </c>
      <c r="E18">
        <v>11401</v>
      </c>
      <c r="F18">
        <v>19497</v>
      </c>
      <c r="G18">
        <v>15</v>
      </c>
      <c r="H18">
        <v>0</v>
      </c>
      <c r="I18">
        <v>1909</v>
      </c>
      <c r="J18">
        <v>32533</v>
      </c>
      <c r="K18">
        <v>7719</v>
      </c>
      <c r="L18">
        <v>0</v>
      </c>
    </row>
    <row r="19" spans="1:12" ht="12.75">
      <c r="A19">
        <v>1170</v>
      </c>
      <c r="B19">
        <v>1100</v>
      </c>
      <c r="C19">
        <v>1000</v>
      </c>
      <c r="D19">
        <v>1000</v>
      </c>
      <c r="E19">
        <v>0</v>
      </c>
      <c r="F19">
        <v>0</v>
      </c>
      <c r="G19">
        <v>0</v>
      </c>
      <c r="H19">
        <v>0</v>
      </c>
      <c r="I19">
        <v>0</v>
      </c>
      <c r="J19">
        <v>100</v>
      </c>
      <c r="K19">
        <v>0</v>
      </c>
      <c r="L19">
        <v>0</v>
      </c>
    </row>
    <row r="20" spans="1:12" ht="12.75">
      <c r="A20">
        <v>1180</v>
      </c>
      <c r="B20">
        <v>4384669</v>
      </c>
      <c r="C20">
        <v>3741504</v>
      </c>
      <c r="D20">
        <v>1208551</v>
      </c>
      <c r="E20">
        <v>36</v>
      </c>
      <c r="F20">
        <v>5933</v>
      </c>
      <c r="G20">
        <v>4682</v>
      </c>
      <c r="H20">
        <v>0</v>
      </c>
      <c r="I20">
        <v>2522338</v>
      </c>
      <c r="J20">
        <v>545351</v>
      </c>
      <c r="K20">
        <v>97814</v>
      </c>
      <c r="L20">
        <v>0</v>
      </c>
    </row>
    <row r="21" spans="1:12" ht="12.75">
      <c r="A21">
        <v>1190</v>
      </c>
      <c r="B21">
        <v>894073</v>
      </c>
      <c r="C21">
        <v>400647</v>
      </c>
      <c r="D21">
        <v>241039</v>
      </c>
      <c r="E21">
        <v>0</v>
      </c>
      <c r="F21">
        <v>906</v>
      </c>
      <c r="G21">
        <v>1584</v>
      </c>
      <c r="H21">
        <v>0</v>
      </c>
      <c r="I21">
        <v>157118</v>
      </c>
      <c r="J21">
        <v>162922</v>
      </c>
      <c r="K21">
        <v>330129</v>
      </c>
      <c r="L21">
        <v>375</v>
      </c>
    </row>
    <row r="22" spans="1:12" ht="12.75">
      <c r="A22">
        <v>1200</v>
      </c>
      <c r="B22">
        <v>6586424</v>
      </c>
      <c r="C22">
        <v>6193356</v>
      </c>
      <c r="D22">
        <v>87068</v>
      </c>
      <c r="E22">
        <v>9847</v>
      </c>
      <c r="F22">
        <v>162345</v>
      </c>
      <c r="G22">
        <v>8341</v>
      </c>
      <c r="H22">
        <v>75</v>
      </c>
      <c r="I22">
        <v>5935602</v>
      </c>
      <c r="J22">
        <v>361045</v>
      </c>
      <c r="K22">
        <v>31988</v>
      </c>
      <c r="L22">
        <v>35</v>
      </c>
    </row>
    <row r="23" spans="1:12" ht="12.75">
      <c r="A23">
        <v>1210</v>
      </c>
      <c r="B23">
        <v>207661607</v>
      </c>
      <c r="C23">
        <v>176821867</v>
      </c>
      <c r="D23">
        <v>26300314</v>
      </c>
      <c r="E23">
        <v>10149644</v>
      </c>
      <c r="F23">
        <v>103017924</v>
      </c>
      <c r="G23">
        <v>10788936</v>
      </c>
      <c r="H23">
        <v>2105586</v>
      </c>
      <c r="I23">
        <v>36714693</v>
      </c>
      <c r="J23">
        <v>18381171</v>
      </c>
      <c r="K23">
        <v>12127875</v>
      </c>
      <c r="L23">
        <v>330694</v>
      </c>
    </row>
    <row r="24" spans="1:12" ht="12.75">
      <c r="A24">
        <v>1220</v>
      </c>
      <c r="B24">
        <v>18878270</v>
      </c>
      <c r="C24">
        <v>16168837</v>
      </c>
      <c r="D24">
        <v>1376099</v>
      </c>
      <c r="E24">
        <v>656980</v>
      </c>
      <c r="F24">
        <v>9064854</v>
      </c>
      <c r="G24">
        <v>1191121</v>
      </c>
      <c r="H24">
        <v>54772</v>
      </c>
      <c r="I24">
        <v>4536763</v>
      </c>
      <c r="J24">
        <v>1623271</v>
      </c>
      <c r="K24">
        <v>1073601</v>
      </c>
      <c r="L24">
        <v>12561</v>
      </c>
    </row>
    <row r="25" spans="1:12" ht="12.75">
      <c r="A25">
        <v>1230</v>
      </c>
      <c r="B25">
        <v>91409434</v>
      </c>
      <c r="C25">
        <v>75131844</v>
      </c>
      <c r="D25">
        <v>9419176</v>
      </c>
      <c r="E25">
        <v>3946167</v>
      </c>
      <c r="F25">
        <v>44621225</v>
      </c>
      <c r="G25">
        <v>2937859</v>
      </c>
      <c r="H25">
        <v>110802</v>
      </c>
      <c r="I25">
        <v>18153584</v>
      </c>
      <c r="J25">
        <v>9809668</v>
      </c>
      <c r="K25">
        <v>6395336</v>
      </c>
      <c r="L25">
        <v>72586</v>
      </c>
    </row>
    <row r="26" spans="1:12" ht="12.75">
      <c r="A26">
        <v>1240</v>
      </c>
      <c r="B26">
        <v>50755235</v>
      </c>
      <c r="C26">
        <v>42571282</v>
      </c>
      <c r="D26">
        <v>3677768</v>
      </c>
      <c r="E26">
        <v>1438475</v>
      </c>
      <c r="F26">
        <v>26545701</v>
      </c>
      <c r="G26">
        <v>3457835</v>
      </c>
      <c r="H26">
        <v>467066</v>
      </c>
      <c r="I26">
        <v>8889978</v>
      </c>
      <c r="J26">
        <v>4938191</v>
      </c>
      <c r="K26">
        <v>3068895</v>
      </c>
      <c r="L26">
        <v>176867</v>
      </c>
    </row>
    <row r="27" spans="1:12" ht="12.75">
      <c r="A27">
        <v>1250</v>
      </c>
      <c r="B27">
        <v>32496445</v>
      </c>
      <c r="C27">
        <v>27290263</v>
      </c>
      <c r="D27">
        <v>2411280</v>
      </c>
      <c r="E27">
        <v>885894</v>
      </c>
      <c r="F27">
        <v>16939363</v>
      </c>
      <c r="G27">
        <v>1940939</v>
      </c>
      <c r="H27">
        <v>172488</v>
      </c>
      <c r="I27">
        <v>5998681</v>
      </c>
      <c r="J27">
        <v>3133465</v>
      </c>
      <c r="K27">
        <v>1970404</v>
      </c>
      <c r="L27">
        <v>102313</v>
      </c>
    </row>
    <row r="28" spans="1:12" ht="12.75">
      <c r="A28">
        <v>1260</v>
      </c>
      <c r="B28">
        <v>18258790</v>
      </c>
      <c r="C28">
        <v>15281019</v>
      </c>
      <c r="D28">
        <v>1266488</v>
      </c>
      <c r="E28">
        <v>552581</v>
      </c>
      <c r="F28">
        <v>9606338</v>
      </c>
      <c r="G28">
        <v>1516896</v>
      </c>
      <c r="H28">
        <v>294578</v>
      </c>
      <c r="I28">
        <v>2891297</v>
      </c>
      <c r="J28">
        <v>1804726</v>
      </c>
      <c r="K28">
        <v>1098491</v>
      </c>
      <c r="L28">
        <v>74554</v>
      </c>
    </row>
    <row r="29" spans="1:12" ht="12.75">
      <c r="A29">
        <v>1270</v>
      </c>
      <c r="B29">
        <v>46618668</v>
      </c>
      <c r="C29">
        <v>42949904</v>
      </c>
      <c r="D29">
        <v>11827271</v>
      </c>
      <c r="E29">
        <v>4108022</v>
      </c>
      <c r="F29">
        <v>22786144</v>
      </c>
      <c r="G29">
        <v>3202121</v>
      </c>
      <c r="H29">
        <v>1472946</v>
      </c>
      <c r="I29">
        <v>5134368</v>
      </c>
      <c r="J29">
        <v>2010041</v>
      </c>
      <c r="K29">
        <v>1590043</v>
      </c>
      <c r="L29">
        <v>68680</v>
      </c>
    </row>
    <row r="30" spans="1:12" ht="12.75">
      <c r="A30">
        <v>1280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</row>
    <row r="31" spans="1:12" ht="12.75">
      <c r="A31">
        <v>1290</v>
      </c>
      <c r="B31">
        <v>77150482</v>
      </c>
      <c r="C31">
        <v>62675599</v>
      </c>
      <c r="D31">
        <v>8936377</v>
      </c>
      <c r="E31">
        <v>3724705</v>
      </c>
      <c r="F31">
        <v>37282914</v>
      </c>
      <c r="G31">
        <v>2613437</v>
      </c>
      <c r="H31">
        <v>82111</v>
      </c>
      <c r="I31">
        <v>13842871</v>
      </c>
      <c r="J31">
        <v>8788971</v>
      </c>
      <c r="K31">
        <v>5612706</v>
      </c>
      <c r="L31">
        <v>73206</v>
      </c>
    </row>
    <row r="32" spans="1:12" ht="12.75">
      <c r="A32">
        <v>1300</v>
      </c>
      <c r="B32">
        <v>6228137</v>
      </c>
      <c r="C32">
        <v>4691768</v>
      </c>
      <c r="D32">
        <v>866495</v>
      </c>
      <c r="E32">
        <v>327867</v>
      </c>
      <c r="F32">
        <v>2514738</v>
      </c>
      <c r="G32">
        <v>79167</v>
      </c>
      <c r="H32">
        <v>1299</v>
      </c>
      <c r="I32">
        <v>1231368</v>
      </c>
      <c r="J32">
        <v>937438</v>
      </c>
      <c r="K32">
        <v>576135</v>
      </c>
      <c r="L32">
        <v>22796</v>
      </c>
    </row>
    <row r="33" spans="1:12" ht="12.75">
      <c r="A33">
        <v>1310</v>
      </c>
      <c r="B33">
        <v>1502439816</v>
      </c>
      <c r="C33">
        <v>1277167994</v>
      </c>
      <c r="D33">
        <v>208608336</v>
      </c>
      <c r="E33">
        <v>77091044</v>
      </c>
      <c r="F33">
        <v>723508067</v>
      </c>
      <c r="G33">
        <v>64285817</v>
      </c>
      <c r="H33">
        <v>9494176</v>
      </c>
      <c r="I33">
        <v>280765774</v>
      </c>
      <c r="J33">
        <v>136671131</v>
      </c>
      <c r="K33">
        <v>81386006</v>
      </c>
      <c r="L33">
        <v>7214685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>
        <v>1400</v>
      </c>
      <c r="B1">
        <v>4610527</v>
      </c>
    </row>
    <row r="2" spans="1:2" ht="12.75">
      <c r="A2">
        <v>1410</v>
      </c>
      <c r="B2">
        <v>759586</v>
      </c>
    </row>
    <row r="3" spans="1:2" ht="12.75">
      <c r="A3">
        <v>1420</v>
      </c>
      <c r="B3">
        <v>19914015</v>
      </c>
    </row>
    <row r="4" spans="1:2" ht="12.75">
      <c r="A4">
        <v>1430</v>
      </c>
      <c r="B4">
        <v>10221583</v>
      </c>
    </row>
    <row r="5" spans="1:2" ht="12.75">
      <c r="A5">
        <v>1440</v>
      </c>
      <c r="B5">
        <v>200701</v>
      </c>
    </row>
    <row r="6" spans="1:2" ht="12.75">
      <c r="A6">
        <v>1450</v>
      </c>
      <c r="B6">
        <v>18157</v>
      </c>
    </row>
    <row r="7" spans="1:2" ht="12.75">
      <c r="A7">
        <v>1460</v>
      </c>
      <c r="B7">
        <v>47852053</v>
      </c>
    </row>
    <row r="8" spans="1:2" ht="12.75">
      <c r="A8">
        <v>1470</v>
      </c>
      <c r="B8">
        <v>30010553</v>
      </c>
    </row>
    <row r="9" spans="1:2" ht="12.75">
      <c r="A9">
        <v>1480</v>
      </c>
      <c r="B9">
        <v>1634748</v>
      </c>
    </row>
    <row r="10" spans="1:2" ht="12.75">
      <c r="A10">
        <v>1490</v>
      </c>
      <c r="B10">
        <v>698068</v>
      </c>
    </row>
    <row r="11" spans="1:2" ht="12.75">
      <c r="A11">
        <v>1500</v>
      </c>
      <c r="B11">
        <v>5066539</v>
      </c>
    </row>
    <row r="12" spans="1:2" ht="12.75">
      <c r="A12">
        <v>1510</v>
      </c>
      <c r="B12">
        <v>3241913</v>
      </c>
    </row>
    <row r="13" spans="1:2" ht="12.75">
      <c r="A13">
        <v>1520</v>
      </c>
      <c r="B13">
        <v>9219804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GNIVC MNS 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Shershnev AV</dc:creator>
  <cp:keywords/>
  <dc:description/>
  <cp:lastModifiedBy>Генералов Павел Сергеевич</cp:lastModifiedBy>
  <cp:lastPrinted>2015-08-10T14:40:47Z</cp:lastPrinted>
  <dcterms:created xsi:type="dcterms:W3CDTF">2002-12-09T13:40:28Z</dcterms:created>
  <dcterms:modified xsi:type="dcterms:W3CDTF">2015-10-08T10:30:06Z</dcterms:modified>
  <cp:category/>
  <cp:version/>
  <cp:contentType/>
  <cp:contentStatus/>
</cp:coreProperties>
</file>