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<sst xmlns="http://schemas.openxmlformats.org/spreadsheetml/2006/main" count="36" uniqueCount="28">
  <si>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</si>
  <si>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</si>
  <si>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</si>
  <si>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</si>
  <si>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</si>
  <si>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</si>
  <si>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</si>
  <si>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</si>
  <si>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</si>
  <si>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</si>
  <si>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</si>
  <si>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</si>
  <si>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</si>
  <si>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</si>
  <si>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</si>
  <si>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</si>
  <si>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</si>
  <si>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</si>
  <si>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</si>
  <si>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</si>
  <si>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</si>
  <si>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</si>
  <si>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t>за 2016 год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</si>
  <si>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</si>
  <si>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УФНС России по Вологодской области, территориальных налоговых органов Вологодской области</t>
  </si>
  <si>
    <t>1. Конкурсы, в т.ч.</t>
  </si>
  <si>
    <t>2. Аукционы, в т.ч.</t>
  </si>
  <si>
    <t>5. Закупки у единственного поставщика (подрядчика, исполнителя), в т.ч.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</si>
</sst>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42" t="s">
        <v>20</v>
      </c>
      <c r="B1" s="41"/>
      <c r="C1" s="41"/>
      <c r="D1" s="41"/>
      <c r="E1" s="41"/>
      <c r="F1" s="41"/>
      <c r="G1" s="41"/>
      <c r="H1" s="11"/>
    </row>
    <row r="2" spans="1:8" s="12" customFormat="1" ht="15.75" customHeight="1">
      <c r="A2" s="39" t="s">
        <v>24</v>
      </c>
      <c r="B2" s="40"/>
      <c r="C2" s="40"/>
      <c r="D2" s="40"/>
      <c r="E2" s="40"/>
      <c r="F2" s="40"/>
      <c r="G2" s="40"/>
      <c r="H2" s="14"/>
    </row>
    <row r="3" spans="1:8" s="12" customFormat="1" ht="15">
      <c r="A3" s="39" t="s">
        <v>22</v>
      </c>
      <c r="B3" s="41"/>
      <c r="C3" s="41"/>
      <c r="D3" s="41"/>
      <c r="E3" s="41"/>
      <c r="F3" s="41"/>
      <c r="G3" s="41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4" t="s">
        <v>3</v>
      </c>
      <c r="C5" s="44" t="s">
        <v>15</v>
      </c>
      <c r="D5" s="44" t="s">
        <v>14</v>
      </c>
      <c r="E5" s="44" t="s">
        <v>4</v>
      </c>
      <c r="F5" s="48" t="s">
        <v>23</v>
      </c>
      <c r="G5" s="46" t="s">
        <v>21</v>
      </c>
      <c r="H5" s="5"/>
    </row>
    <row r="6" spans="1:8" ht="54.75" customHeight="1">
      <c r="A6" s="4"/>
      <c r="B6" s="45"/>
      <c r="C6" s="45"/>
      <c r="D6" s="45"/>
      <c r="E6" s="45"/>
      <c r="F6" s="49"/>
      <c r="G6" s="4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22">
        <f>C9+C17+C20+C21</f>
        <v>180</v>
      </c>
      <c r="D8" s="22">
        <f>D9+D17+D20+D21</f>
        <v>494</v>
      </c>
      <c r="E8" s="22"/>
      <c r="F8" s="22">
        <f>F9+F17+F20+F21</f>
        <v>181</v>
      </c>
      <c r="G8" s="22">
        <v>20.5</v>
      </c>
      <c r="H8" s="7"/>
    </row>
    <row r="9" spans="2:7" s="32" customFormat="1" ht="16.5" customHeight="1">
      <c r="B9" s="33" t="s">
        <v>25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16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17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18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19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26</v>
      </c>
      <c r="C17" s="22">
        <f>C18+C19</f>
        <v>160</v>
      </c>
      <c r="D17" s="22">
        <f>D18+D19</f>
        <v>454</v>
      </c>
      <c r="E17" s="22"/>
      <c r="F17" s="22">
        <f>F18+F19</f>
        <v>162</v>
      </c>
      <c r="G17" s="22">
        <f>G18+G19</f>
        <v>20.74</v>
      </c>
      <c r="H17" s="37"/>
    </row>
    <row r="18" spans="2:8" s="35" customFormat="1" ht="15" customHeight="1">
      <c r="B18" s="36" t="s">
        <v>8</v>
      </c>
      <c r="C18" s="24">
        <v>160</v>
      </c>
      <c r="D18" s="24">
        <v>454</v>
      </c>
      <c r="E18" s="38">
        <f>D18/C18</f>
        <v>2.8375</v>
      </c>
      <c r="F18" s="25">
        <v>162</v>
      </c>
      <c r="G18" s="26">
        <v>20.74</v>
      </c>
      <c r="H18" s="37"/>
    </row>
    <row r="19" spans="2:8" s="35" customFormat="1" ht="17.25" customHeight="1">
      <c r="B19" s="36" t="s">
        <v>9</v>
      </c>
      <c r="C19" s="24">
        <v>0</v>
      </c>
      <c r="D19" s="24">
        <v>0</v>
      </c>
      <c r="E19" s="21">
        <v>0</v>
      </c>
      <c r="F19" s="25">
        <v>0</v>
      </c>
      <c r="G19" s="27"/>
      <c r="H19" s="37"/>
    </row>
    <row r="20" spans="2:8" s="35" customFormat="1" ht="17.25" customHeight="1">
      <c r="B20" s="33" t="s">
        <v>10</v>
      </c>
      <c r="C20" s="24">
        <v>20</v>
      </c>
      <c r="D20" s="24">
        <v>40</v>
      </c>
      <c r="E20" s="38">
        <f>D20/C20</f>
        <v>2</v>
      </c>
      <c r="F20" s="25">
        <v>19</v>
      </c>
      <c r="G20" s="26">
        <v>12.9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27</v>
      </c>
      <c r="C22" s="28">
        <f>C23+C24</f>
        <v>1048</v>
      </c>
      <c r="D22" s="22" t="s">
        <v>1</v>
      </c>
      <c r="E22" s="22" t="s">
        <v>1</v>
      </c>
      <c r="F22" s="28">
        <f>F23+F24</f>
        <v>1048</v>
      </c>
      <c r="G22" s="26" t="s">
        <v>1</v>
      </c>
    </row>
    <row r="23" spans="1:8" ht="31.5" customHeight="1">
      <c r="A23" s="4"/>
      <c r="B23" s="16" t="s">
        <v>12</v>
      </c>
      <c r="C23" s="24">
        <v>116</v>
      </c>
      <c r="D23" s="22" t="s">
        <v>1</v>
      </c>
      <c r="E23" s="30" t="s">
        <v>1</v>
      </c>
      <c r="F23" s="25">
        <f>C23</f>
        <v>116</v>
      </c>
      <c r="G23" s="30" t="s">
        <v>1</v>
      </c>
      <c r="H23" s="5"/>
    </row>
    <row r="24" spans="1:8" ht="29.25" customHeight="1">
      <c r="A24" s="4"/>
      <c r="B24" s="16" t="s">
        <v>13</v>
      </c>
      <c r="C24" s="24">
        <v>932</v>
      </c>
      <c r="D24" s="22" t="s">
        <v>1</v>
      </c>
      <c r="E24" s="30" t="s">
        <v>1</v>
      </c>
      <c r="F24" s="25">
        <f>C24</f>
        <v>932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1228</v>
      </c>
      <c r="D25" s="22">
        <f>D8</f>
        <v>494</v>
      </c>
      <c r="E25" s="22"/>
      <c r="F25" s="28">
        <f>SUM(F8+F22)</f>
        <v>1229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43"/>
      <c r="C27" s="43"/>
      <c r="D27" s="43"/>
      <c r="E27" s="43"/>
      <c r="F27" s="43"/>
      <c r="G27" s="4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Дудина Анастасия Николаевна</cp:lastModifiedBy>
  <cp:lastPrinted>2017-02-15T13:54:01Z</cp:lastPrinted>
  <dcterms:created xsi:type="dcterms:W3CDTF">1996-10-08T23:32:33Z</dcterms:created>
  <dcterms:modified xsi:type="dcterms:W3CDTF">2017-02-16T13:43:53Z</dcterms:modified>
  <cp:category/>
  <cp:version/>
  <cp:contentType/>
  <cp:contentStatus/>
</cp:coreProperties>
</file>