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Лист1" sheetId="2" r:id="rId2"/>
  </sheets>
  <definedNames>
    <definedName name="_xlnm.Print_Area" localSheetId="0">'стр.1_2'!$A$1:$AI$70</definedName>
  </definedNames>
  <calcPr fullCalcOnLoad="1"/>
</workbook>
</file>

<file path=xl/sharedStrings.xml><?xml version="1.0" encoding="utf-8"?>
<sst xmlns="http://schemas.openxmlformats.org/spreadsheetml/2006/main" count="502" uniqueCount="214">
  <si>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</si>
  <si>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</si>
  <si>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</si>
  <si>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</si>
  <si>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</si>
  <si>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</si>
  <si>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</si>
  <si>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</si>
  <si>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</si>
  <si>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</si>
  <si>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</si>
  <si>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</si>
  <si>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</si>
  <si>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</si>
  <si>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(подпись)</t>
  </si>
  <si>
    <t>М.П.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</si>
  <si>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</si>
  <si>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</si>
  <si>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</si>
  <si>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</si>
  <si>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</si>
  <si>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</si>
  <si>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</si>
  <si>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на 20</t>
  </si>
  <si>
    <t>Единица измерения</t>
  </si>
  <si>
    <t>ПЛАН-ГРАФИК</t>
  </si>
  <si>
    <t>Место нахождения (адрес), телефон, адрес электронной почты</t>
  </si>
  <si>
    <t>(ф.и.о. ответственного исполнителя)</t>
  </si>
  <si>
    <t>Иденти-фикаци-онный 
код закупки</t>
  </si>
  <si>
    <t>в том числе</t>
  </si>
  <si>
    <t>Дополнительные требования к участникам закупки отдельных видов товаров, работ, услуг **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</si>
  <si>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</si>
  <si>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</si>
  <si>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t xml:space="preserve"> финансовый год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</si>
  <si>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</si>
  <si>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</si>
  <si>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17</t>
  </si>
  <si>
    <t>3525145001</t>
  </si>
  <si>
    <t>352501001</t>
  </si>
  <si>
    <t>75104</t>
  </si>
  <si>
    <t>1</t>
  </si>
  <si>
    <t>Услуги телефонной связи</t>
  </si>
  <si>
    <t xml:space="preserve">Оказание услуг местной и внутризоновой телефонной связи в соответствии с Федеральным законом от 07.07.2003 № 126-ФЗ "О связи" и Постановлением Правительства РФ от 09.12.2014  № 1342
"О порядке оказания услуг телефонной связи"
 </t>
  </si>
  <si>
    <t xml:space="preserve">Условная единица
</t>
  </si>
  <si>
    <t>ежедневно в течении года</t>
  </si>
  <si>
    <t>01.2017</t>
  </si>
  <si>
    <t>12.2017</t>
  </si>
  <si>
    <t>-</t>
  </si>
  <si>
    <t>Услуги общедоступной почтовой связи</t>
  </si>
  <si>
    <t>Услуги федеральной фельдъегерской связи</t>
  </si>
  <si>
    <t>Поставка электрической энергии в 2017 году</t>
  </si>
  <si>
    <t>Поставка тепловой энергии в 2017 году</t>
  </si>
  <si>
    <t>Оказание услуг по водоснабжению и водоотведению в 2017 году</t>
  </si>
  <si>
    <t>Оказание услуг по санитарно-техническому содержанию прилегающей территории зданий в 2017 году по адресам: г. Вологда, ул. Герцена, д. 1, ул. Элеваторная, д.2, Советский проспект 87а</t>
  </si>
  <si>
    <t>Поставка нефтепродуктов через АЗС по топливным картам: бензин Аи-92, бензин Аи-95, дизельное топливо в 2017 году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</si>
  <si>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2017 году</t>
  </si>
  <si>
    <t>Техническое обслуживание и текущий ремонт лифтового оборудования в административном здании по адресу: г. Вологда, ул. Герцена, д. 1 в 2017 году</t>
  </si>
  <si>
    <t xml:space="preserve">Техническое обслуживание и текущий ремонт электроустановок и электрооборудования системы вентиляции и отопления зданий в 2017 году </t>
  </si>
  <si>
    <t>Техническое обслуживание и ремонт систем безопасности административного здания по адресу г. Вологда, ул. Герцена, д. 1 в 2017 году</t>
  </si>
  <si>
    <t>Поставка картриджей в 2017 году</t>
  </si>
  <si>
    <t>Поставка офисной бумаги в 2017 году</t>
  </si>
  <si>
    <t>Техническое обслуживание автомобилей в 2017 году</t>
  </si>
  <si>
    <t>171352514500135250100100170000000244</t>
  </si>
  <si>
    <t>171352514500135250100100180000000242</t>
  </si>
  <si>
    <t>10569646</t>
  </si>
  <si>
    <t>171352514500135250100100010016110242</t>
  </si>
  <si>
    <t>171352514500135250100100020015310244</t>
  </si>
  <si>
    <t>171352514500135250100100030015320244</t>
  </si>
  <si>
    <t>171352514500135250100100040013514244</t>
  </si>
  <si>
    <t>171352514500135250100100050013530244</t>
  </si>
  <si>
    <t>171352514500135250100100060013600244</t>
  </si>
  <si>
    <t>171352514500135250100100070018129244</t>
  </si>
  <si>
    <t>171352514500135250100100080011920244</t>
  </si>
  <si>
    <t>171352514500135250100100090016203242</t>
  </si>
  <si>
    <t>171352514500135250100100100014329244</t>
  </si>
  <si>
    <t>171352514500135250100100110013314244</t>
  </si>
  <si>
    <t>171352514500135250100100120013312244</t>
  </si>
  <si>
    <t>171352514500135250100100130018020244</t>
  </si>
  <si>
    <t>171352514500135250100100140012620242</t>
  </si>
  <si>
    <t>171352514500135250100100150011712244</t>
  </si>
  <si>
    <t>171352514500135250100100160014520244</t>
  </si>
  <si>
    <t>171352514500135250100100080021920244</t>
  </si>
  <si>
    <t>171352514500135250100100140022620242</t>
  </si>
  <si>
    <t>Прием, обработка и пересылка всех видов внутренних почтовых отправлений в соответствии с правилами оказания услуг почтовой связи</t>
  </si>
  <si>
    <t>2</t>
  </si>
  <si>
    <t>Прием и доставка отправлений особой важности, совершенно секретных, секретных и иных служебных отправлений, в том числе с объявленной ценностью по маршрутам федеральной фельдъегерской связи</t>
  </si>
  <si>
    <t>30,
40</t>
  </si>
  <si>
    <t>Поставка тепловой энергии через присоединенные тепловые сети на объектах Заказчика  (г. Вологда, ул. Герцена, д.1, ул. Элеваторная д. 2, Советский пр. 87а,) в соответствии с требованиями Федерального закона от 27.07.2010 № 190-ФЗ "О теплоснабжении"</t>
  </si>
  <si>
    <t xml:space="preserve">Гигакалория
</t>
  </si>
  <si>
    <t xml:space="preserve">Мегаватт-час;
1000 киловатт-часов
</t>
  </si>
  <si>
    <t>Поставка через присоединенную водопроводную сеть холодной (питьевой) воды и прием сточных вод в систему канализации на объектах заказчика (г. Вологда, ул. Герцена, д. 1, ул. Элеваторная, д.2), в соответствии с требованиями Федерального закона от 07.12.2011 № 416-ФЗ "О водоснабжении и водоотведении"</t>
  </si>
  <si>
    <t xml:space="preserve">Метр кубический
</t>
  </si>
  <si>
    <t xml:space="preserve">Месяц
</t>
  </si>
  <si>
    <t>Аукцион в электронной форме</t>
  </si>
  <si>
    <t xml:space="preserve">Литр;
кубический дециметр
</t>
  </si>
  <si>
    <r>
      <rPr>
        <u val="single"/>
        <sz val="7.5"/>
        <rFont val="Times New Roman"/>
        <family val="1"/>
      </rPr>
      <t>2510</t>
    </r>
    <r>
      <rPr>
        <sz val="7.5"/>
        <rFont val="Times New Roman"/>
        <family val="1"/>
      </rPr>
      <t xml:space="preserve">
30
2000
480
</t>
    </r>
  </si>
  <si>
    <t xml:space="preserve">По мере необходимости заказчика в течение первого полугодия 2017 года с даты заключения контракта </t>
  </si>
  <si>
    <t>07.2017</t>
  </si>
  <si>
    <t xml:space="preserve">еженедельно (1 раз в неделю) </t>
  </si>
  <si>
    <t>02.2017</t>
  </si>
  <si>
    <t>Человек в час</t>
  </si>
  <si>
    <t>В соответствии с графиком оказания услуг</t>
  </si>
  <si>
    <t>Состав электроустановок: 1. Административное здание (г. Вологда, ул. Герцена, д.1): вводно-распределительные устройства (ВРУ1-ВРУ4); устройства АВР (в количестве 4 шт.);  системы заземления и уравнивания потенциалов;  щиты групповые: освещения (ЩО1-ЩО18) для питания сети освещения здания и розеточной сети бытового назначения, аварийного освещения (ЩОА1-ЩОА2) силовые (ЩС1-ЩС26), электропитания компьютеров (ЩР-СВЭ в количестве 14 шт.) для питания компьютеров и оргтехники;  светильники наружного и внутреннего освещения; штепсельные розетки; вытяжные вентиляционные агрегаты (14 штук) расположены в 9 вентиляционных камерах; приточные вентиляционные агрегаты (10 штук) расположены  в 6 вентиляционных камерах, в холодные периоды года нагнетаемый воздух подогревается калориферами; пульты дистанционного управления приточной и вытяжной системами по одному пульту на каждый агрегат. Тепловой узел  с автоматическим регулированием подачи теплоносителя. 2. Здание гаража (г. Вологда, ул. Элеваторная, д.2): вводно-распределительное устройство (ВРУ); устройство АВР; системы заземления и уравнивания потенциалов; щиты групповые: освещения (ЩО-1), силовые (ЩС-1); сварочный трансформатор; светильники наружного и внутреннего освещения; штепсельные розетки; тепловой узел  с автоматическим регулированием подачи теплоносителя. 3. Здание теплой стоянки (г. Вологда, Советский пр., 87а.): щит ввода, учета и распределения (ЩВУР); светильники наружного и внутреннего освещения; штепсельные розетки; тепловой узел  с автоматическим регулированием подачи теплоносителя. Услуги оказываются в соответствии с нормативными документами.</t>
  </si>
  <si>
    <t xml:space="preserve">Услуги по техническому обслуживанию и ремонту систем кондиционирования  для нужд УФНС России по Вологодской области в 2017 году </t>
  </si>
  <si>
    <t>не реже 2-х раз в месяц (плановые услуги); срочный выезд (прибытие) специалистов в течение не более 2-х часов с момента оповещения</t>
  </si>
  <si>
    <t xml:space="preserve">Техническое обслуживание и текущий ремонт систем кондиционирования: 1. Прецизионные кондиционеры фирмы “EMICON” серии Millennium EDA 171 U - 2 шт. (кабинет №  205 – серверная, 2 этаж); 2. Оборудование для поддержания климатических условий кондиционер DAIKIN - 1 шт. (кабинет №  9 – серверная, цокольный этаж); 3. Прецизионный кондиционер Uniflair SCH05U/TUAR0511A - 1 шт. (кабинет № 9 – серверная, цокольный этаж,); 4. Кондиционер канального типа RK-36BHM - 1 шт.(помещения поста охраны, 1 этаж). Услуги включают в себя основные проверочные и диагностические работы систем, замену фильтров и фреона (предоставляется исполнителем).
</t>
  </si>
  <si>
    <t>Размер обеспечения</t>
  </si>
  <si>
    <t xml:space="preserve">Техническое обслуживание и текущий ремонт системы охранной сигнализации, системы пожарной сигнализации, системы газового пожаротушения серверной, системы оповещения и управления эвакуацией при пожаре, системы контроля и управления доступом, системы телевизионного наблюдения в соответствии с нормативными документами и техническим заданием.
</t>
  </si>
  <si>
    <t>В течение срока действия контракта (регламентные работы 1 раз в месяц, внеплановые (аварийные) в течение 1 рабочего дня)</t>
  </si>
  <si>
    <t>Штука</t>
  </si>
  <si>
    <t xml:space="preserve">Поставка в течение 14 календарных дней с даты заключения контракта. </t>
  </si>
  <si>
    <t>03.2017</t>
  </si>
  <si>
    <t>05.2017</t>
  </si>
  <si>
    <t xml:space="preserve">Офисная бумага для копировально – множительной техники и принтеров формата А4 (210 х 297 мм), цвет бумаги – белый, плотность – 80 г/м2, категория качества класса В или А.
</t>
  </si>
  <si>
    <t>Тысяча пачек</t>
  </si>
  <si>
    <t>Техническое обслуживание автомобилей с заменой запасных частей и расходных материалов в соответствии с регламентом соответствующей марки автомобиля. Перечень автомобилей заказчика: FORD TRANSIT F22703 (2013 г.в.) - 2шт., 
ФОРД ФОКУС (2013 г.в.) - 1 шт., ФОРД ФОКУС (2012 г.в.) - 2 шт., MITSUBISHI LANCER (2012 г.в.) - 2 шт., NISSAN TEANA (2010 г.в.) - 1 шт.</t>
  </si>
  <si>
    <t>Сроки выполнения работ не более 5 рабочих дней со дня постановки автомобиля на станцию технического обслуживания</t>
  </si>
  <si>
    <t>06.2017</t>
  </si>
  <si>
    <r>
      <rPr>
        <u val="single"/>
        <sz val="7.5"/>
        <rFont val="Times New Roman"/>
        <family val="1"/>
      </rPr>
      <t>3230</t>
    </r>
    <r>
      <rPr>
        <sz val="7.5"/>
        <rFont val="Times New Roman"/>
        <family val="1"/>
      </rPr>
      <t xml:space="preserve">
30
2600
600
</t>
    </r>
  </si>
  <si>
    <t xml:space="preserve">По мере необходимости заказчика в течение второго полугодия 2017 года с даты заключения контракта </t>
  </si>
  <si>
    <t>08.2017</t>
  </si>
  <si>
    <t>10.2017</t>
  </si>
  <si>
    <t>Товары, работы или услуги на сумму, не превышающую 100 тыс. рублей (в случае заключения заказчиком контракта в соответствии с пунктом 4 части 1 статьи 93 Федерального закона)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</si>
  <si>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</si>
  <si>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</si>
  <si>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</si>
  <si>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</si>
  <si>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</si>
  <si>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</si>
  <si>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</si>
  <si>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</si>
  <si>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</si>
  <si>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</si>
  <si>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</si>
  <si>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</si>
  <si>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</si>
  <si>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</si>
  <si>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</si>
  <si>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</si>
  <si>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</si>
  <si>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Закупка у единственного поставщика (подрядчика, исполнителя)</t>
  </si>
  <si>
    <t>В соответствии с Постановлением Правительства РФ от 29.12.2015 № 1457 запрещено участвовать в закупке организациям, находящимися под юрисдикцией Турецкой Республики, а также организациям, контролируемым гражданами Турецкой Республики и (или) организациям, находящимся под юрисдикцией Турецкой Республики</t>
  </si>
  <si>
    <t>876</t>
  </si>
  <si>
    <t xml:space="preserve">246
</t>
  </si>
  <si>
    <t>233</t>
  </si>
  <si>
    <t>113</t>
  </si>
  <si>
    <t>362</t>
  </si>
  <si>
    <t>112</t>
  </si>
  <si>
    <t>989</t>
  </si>
  <si>
    <t>796</t>
  </si>
  <si>
    <t>729</t>
  </si>
  <si>
    <t>Поставка картриджей для принтеров и многофункциональных устройств в 2017 году</t>
  </si>
  <si>
    <t>Приказ Минэкономразвития России от 25.03.2014 N 155 "Об условиях допуска товаров, происходящих из иностранных государств, для целей осуществления закупок товаров, работ, услуг для обеспечения государственных и муниципальных нужд"</t>
  </si>
  <si>
    <t>СОГЛАСОВАНО:</t>
  </si>
  <si>
    <t xml:space="preserve">Поставка электрической энергии через электрические сети на объекты Заказчика  (г. Вологда, ул. Герцена, д.1, ул. Элеваторная д. 2, Советский пр. 87а,) в соответствии с Федеральным законом от 26.03.2003 № 35-ФЗ «Об электроэнергетике»   </t>
  </si>
  <si>
    <t>Поставка нефтепродуктов:
бензина Аи-92, 
бензина Аи-95, 
дизельного топлива
 через АЗС по топливным картам в городах Вологда, Череповец и в районах Вологодской области. Качество нефтепродуктов должно соответствовать требованиям ГОСТ, технических регламентов</t>
  </si>
  <si>
    <t>нет</t>
  </si>
  <si>
    <t>да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</si>
  <si>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2017 году (в соответствии с техническим заданием)</t>
  </si>
  <si>
    <t xml:space="preserve">Перечень услуг:
- уборка и содержание прилегающей к зданию территории (внутриквартальные проезды, тротуары, клумбы, газоны), крылец входов в здание, контейнерных площадок от мусора, снега и льда;
- вывоз и утилизация мусора, бытовых и других отходов, вывоз снега. Общая территория уборки - 3221,3 м2. Уборка снега и мусора осуществляется с использованием ручного инвентаря и спецмашин.
Вывоз мусора из контейнеров осуществляется по адресу г. Вологда, ул. Герцена, д. 1, ул. Элеваторная, д. 2.
</t>
  </si>
  <si>
    <t>Перечень услуг: оказание услуг по техническому обслуживанию лифтов; проведение периодических осмотров лифтов; проверка электрического и механического оборудования лифтов; устранение неисправностей лифтов по аварийным заявкам; выход механика на объект в течение 30 минут с момента обращения; подготовка и предъявление лифта для периодического технического освидетельствования; эвакуация пассажиров из кабины лифта в течение 15 минут с момента прибытия работника «Исполнителя» на объект «Заказчика».
 Оказание услуг производится по следующим объектам: - лифт грузопассажирский OTIS Европа 2000 № B7NE 1936 грузоподъемностью 1000 кг, число пассажиров – 13, год выпуска – 2003 (1 шт.);
- лифт пассажирский OTIS Европа 2000 № B7NE 1937 грузоподъемностью 630 кг, число пассажиров – 8, год выпуска – 2003 (1 шт.);
- лифт пассажирский  OTIS Европа 2000 № B7NE 1938 грузоподъемностью 630 кг, число пассажиров – 8, год выпуска – 2003 (1 шт.);
-  электрооборудование управления лифтами.</t>
  </si>
  <si>
    <t>УТВЕРЖДАЮ</t>
  </si>
  <si>
    <t>(должность)</t>
  </si>
  <si>
    <t>(расшифровка подписи)</t>
  </si>
  <si>
    <t>Дата</t>
  </si>
  <si>
    <t>по ОКПО</t>
  </si>
  <si>
    <t>УПРАВЛЕНИЕ ФЕДЕРАЛЬНОЙ НАЛОГОВОЙ СЛУЖБЫ ПО ВОЛОГОДСКОЙ ОБЛАСТИ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</si>
  <si>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</si>
  <si>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Федеральные государственные казенные учреждения</t>
  </si>
  <si>
    <t>Форма собственности</t>
  </si>
  <si>
    <t>Федеральная собственность</t>
  </si>
  <si>
    <t>Наименование публично-правового образования</t>
  </si>
  <si>
    <t>по ОКФС</t>
  </si>
  <si>
    <t>19701000001</t>
  </si>
  <si>
    <t>160000, Вологодская область, г. Вологда, ул. Герцена, д. 1, (8172)72-43-59, u35@r35.nalog.ru</t>
  </si>
  <si>
    <t>по ОКТМО</t>
  </si>
  <si>
    <t>Наименование заказчика, осуществляющего закупки в рамках переданных полномочий государственного заказчика*</t>
  </si>
  <si>
    <t>Место нахождения (адрес), телефон, адрес электронной почты*</t>
  </si>
  <si>
    <t>Вид документа</t>
  </si>
  <si>
    <t>(базовый (0), измененный (порядковый код изменения))</t>
  </si>
  <si>
    <t>измененный</t>
  </si>
  <si>
    <t>Дата изменения</t>
  </si>
  <si>
    <t>Единица измерения: рубль</t>
  </si>
  <si>
    <t>по ОКЕИ</t>
  </si>
  <si>
    <t>Совокупный годовой объем закупок (справочно), рублей</t>
  </si>
  <si>
    <t>г. Вологда</t>
  </si>
  <si>
    <t>изменение начальной (максимальной) цены контракта в связи с изменением сроков оказания услуг и внесением изменений в план закупок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</si>
  <si>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</si>
  <si>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процентов*</t>
  </si>
  <si>
    <t xml:space="preserve">Планируемые платежи
</t>
  </si>
  <si>
    <t>на первый год</t>
  </si>
  <si>
    <t>на второй год</t>
  </si>
  <si>
    <t xml:space="preserve">наименование </t>
  </si>
  <si>
    <t>Планируемый срок (периодичность) поставки товаров,
выполнения работ, оказания услуг</t>
  </si>
  <si>
    <t>Планируемый срок, (месяц, год)</t>
  </si>
  <si>
    <t>начала осуществления закупки</t>
  </si>
  <si>
    <t xml:space="preserve"> окончания исполнения контракта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</si>
  <si>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</si>
  <si>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</si>
  <si>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при осуществлении закупок*</t>
  </si>
  <si>
    <t>Сведения о проведении обязательного общественного обсуждения закупки *</t>
  </si>
  <si>
    <t>Информация о банковском сопровождении контрактов/
казначейском сопровождении контрактов*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</si>
  <si>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</si>
  <si>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</si>
  <si>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</si>
  <si>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Предусмотрено на осуществление закупок - всего</t>
  </si>
  <si>
    <t>Ежедневно с мая по декабрь 2017 г.</t>
  </si>
  <si>
    <t>Оказание услуг в течение года</t>
  </si>
  <si>
    <t>Ежемесячно</t>
  </si>
  <si>
    <t>Ежедневно в течение года</t>
  </si>
  <si>
    <t>заместитель руководителя</t>
  </si>
  <si>
    <t xml:space="preserve"> начальник финансового отдела</t>
  </si>
  <si>
    <t>начальник хозяйственного отдела</t>
  </si>
  <si>
    <t xml:space="preserve">Руководитель УФНС России 
по Вологодской области    ___________________________________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</si>
</sst>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u val="single"/>
      <sz val="7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177" fontId="6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justify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 horizontal="center" vertical="top"/>
    </xf>
    <xf numFmtId="172" fontId="0" fillId="0" borderId="0" xfId="0" applyNumberFormat="1" applyBorder="1" applyAlignment="1">
      <alignment/>
    </xf>
    <xf numFmtId="0" fontId="6" fillId="0" borderId="11" xfId="0" applyNumberFormat="1" applyFont="1" applyFill="1" applyBorder="1" applyAlignment="1">
      <alignment horizontal="left" vertical="top" textRotation="90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14" fontId="6" fillId="0" borderId="15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left" vertical="top" wrapText="1"/>
    </xf>
    <xf numFmtId="14" fontId="6" fillId="0" borderId="16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2" fontId="6" fillId="0" borderId="22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tabSelected="1" view="pageBreakPreview" zoomScale="98" zoomScaleNormal="95" zoomScaleSheetLayoutView="98" zoomScalePageLayoutView="0" workbookViewId="0" topLeftCell="A1">
      <selection activeCell="AD62" sqref="AD62"/>
    </sheetView>
  </sheetViews>
  <sheetFormatPr defaultColWidth="9.00390625" defaultRowHeight="12.75"/>
  <cols>
    <col min="1" max="1" width="3.625" style="1" customWidth="1"/>
    <col min="2" max="2" width="10.375" style="1" customWidth="1"/>
    <col min="3" max="3" width="13.125" style="1" customWidth="1"/>
    <col min="4" max="4" width="19.25390625" style="1" customWidth="1"/>
    <col min="5" max="5" width="9.875" style="1" customWidth="1"/>
    <col min="6" max="6" width="4.125" style="1" customWidth="1"/>
    <col min="7" max="7" width="9.875" style="1" customWidth="1"/>
    <col min="8" max="8" width="9.75390625" style="1" customWidth="1"/>
    <col min="9" max="9" width="3.625" style="1" customWidth="1"/>
    <col min="10" max="10" width="3.125" style="1" customWidth="1"/>
    <col min="11" max="11" width="3.375" style="1" customWidth="1"/>
    <col min="12" max="12" width="7.00390625" style="1" customWidth="1"/>
    <col min="13" max="13" width="4.25390625" style="1" customWidth="1"/>
    <col min="14" max="14" width="4.125" style="51" customWidth="1"/>
    <col min="15" max="15" width="4.375" style="51" customWidth="1"/>
    <col min="16" max="16" width="3.25390625" style="1" customWidth="1"/>
    <col min="17" max="17" width="3.375" style="1" customWidth="1"/>
    <col min="18" max="18" width="3.75390625" style="1" customWidth="1"/>
    <col min="19" max="19" width="8.625" style="51" customWidth="1"/>
    <col min="20" max="20" width="6.375" style="1" customWidth="1"/>
    <col min="21" max="21" width="7.625" style="1" customWidth="1"/>
    <col min="22" max="22" width="5.625" style="1" customWidth="1"/>
    <col min="23" max="23" width="6.00390625" style="1" customWidth="1"/>
    <col min="24" max="24" width="9.875" style="1" customWidth="1"/>
    <col min="25" max="25" width="9.75390625" style="1" customWidth="1"/>
    <col min="26" max="26" width="1.75390625" style="51" customWidth="1"/>
    <col min="27" max="27" width="3.125" style="51" customWidth="1"/>
    <col min="28" max="28" width="1.875" style="51" customWidth="1"/>
    <col min="29" max="29" width="12.00390625" style="51" customWidth="1"/>
    <col min="30" max="30" width="5.25390625" style="1" customWidth="1"/>
    <col min="31" max="31" width="4.375" style="1" customWidth="1"/>
    <col min="32" max="32" width="3.75390625" style="1" customWidth="1"/>
    <col min="33" max="33" width="4.625" style="1" customWidth="1"/>
    <col min="34" max="35" width="3.875" style="1" customWidth="1"/>
    <col min="36" max="36" width="9.125" style="1" customWidth="1"/>
    <col min="37" max="38" width="9.125" style="85" customWidth="1"/>
    <col min="39" max="16384" width="9.125" style="1" customWidth="1"/>
  </cols>
  <sheetData>
    <row r="1" spans="15:35" ht="14.25">
      <c r="O1" s="119" t="s">
        <v>161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5:22" ht="12.75">
      <c r="O2" s="118"/>
      <c r="P2" s="118"/>
      <c r="Q2" s="118"/>
      <c r="R2" s="118"/>
      <c r="S2" s="118"/>
      <c r="T2" s="118"/>
      <c r="U2" s="118"/>
      <c r="V2" s="118"/>
    </row>
    <row r="3" spans="15:35" ht="32.25" customHeight="1">
      <c r="O3" s="120" t="s">
        <v>213</v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5:35" ht="12.75">
      <c r="O4" s="118" t="s">
        <v>162</v>
      </c>
      <c r="P4" s="118"/>
      <c r="Q4" s="118"/>
      <c r="R4" s="118"/>
      <c r="S4" s="118"/>
      <c r="T4" s="112" t="s">
        <v>14</v>
      </c>
      <c r="U4" s="112"/>
      <c r="V4" s="112"/>
      <c r="W4" s="112"/>
      <c r="X4" s="112"/>
      <c r="Y4" s="112"/>
      <c r="Z4" s="112"/>
      <c r="AA4" s="113" t="s">
        <v>163</v>
      </c>
      <c r="AB4" s="113"/>
      <c r="AC4" s="113"/>
      <c r="AD4" s="113"/>
      <c r="AE4" s="113"/>
      <c r="AF4" s="113"/>
      <c r="AG4" s="113"/>
      <c r="AH4" s="113"/>
      <c r="AI4" s="113"/>
    </row>
    <row r="6" spans="14:38" s="4" customFormat="1" ht="14.25" customHeight="1">
      <c r="N6" s="19"/>
      <c r="O6" s="19"/>
      <c r="S6" s="19"/>
      <c r="Z6" s="19"/>
      <c r="AA6" s="19"/>
      <c r="AB6" s="19"/>
      <c r="AC6" s="19"/>
      <c r="AK6" s="33"/>
      <c r="AL6" s="33"/>
    </row>
    <row r="7" spans="1:38" s="3" customFormat="1" ht="15.75">
      <c r="A7" s="125" t="s">
        <v>25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K7" s="86"/>
      <c r="AL7" s="86"/>
    </row>
    <row r="8" spans="1:38" s="3" customFormat="1" ht="15.75">
      <c r="A8" s="125" t="s">
        <v>32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K8" s="86"/>
      <c r="AL8" s="86"/>
    </row>
    <row r="9" spans="14:38" s="3" customFormat="1" ht="15.75">
      <c r="N9" s="50"/>
      <c r="O9" s="168" t="s">
        <v>23</v>
      </c>
      <c r="P9" s="168"/>
      <c r="Q9" s="29" t="s">
        <v>36</v>
      </c>
      <c r="R9" s="3" t="s">
        <v>33</v>
      </c>
      <c r="S9" s="50"/>
      <c r="Z9" s="50"/>
      <c r="AA9" s="50"/>
      <c r="AB9" s="50"/>
      <c r="AC9" s="50"/>
      <c r="AK9" s="86"/>
      <c r="AL9" s="86"/>
    </row>
    <row r="11" spans="14:38" s="5" customFormat="1" ht="15">
      <c r="N11" s="52"/>
      <c r="O11" s="52"/>
      <c r="S11" s="52"/>
      <c r="Z11" s="52"/>
      <c r="AA11" s="52"/>
      <c r="AB11" s="52"/>
      <c r="AC11" s="52"/>
      <c r="AE11" s="169" t="s">
        <v>7</v>
      </c>
      <c r="AF11" s="170"/>
      <c r="AG11" s="170"/>
      <c r="AH11" s="170"/>
      <c r="AI11" s="171"/>
      <c r="AK11" s="36"/>
      <c r="AL11" s="36"/>
    </row>
    <row r="12" spans="2:38" s="5" customFormat="1" ht="20.25" customHeight="1">
      <c r="B12" s="116" t="s">
        <v>167</v>
      </c>
      <c r="C12" s="116"/>
      <c r="D12" s="116"/>
      <c r="E12" s="116"/>
      <c r="F12" s="116"/>
      <c r="G12" s="116"/>
      <c r="H12" s="116"/>
      <c r="I12" s="116"/>
      <c r="K12" s="114" t="s">
        <v>166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52"/>
      <c r="AC12" s="52"/>
      <c r="AD12" s="6" t="s">
        <v>164</v>
      </c>
      <c r="AE12" s="117"/>
      <c r="AF12" s="117"/>
      <c r="AG12" s="117"/>
      <c r="AH12" s="117"/>
      <c r="AI12" s="117"/>
      <c r="AK12" s="36"/>
      <c r="AL12" s="36"/>
    </row>
    <row r="13" spans="2:38" s="5" customFormat="1" ht="15" customHeight="1">
      <c r="B13" s="116"/>
      <c r="C13" s="116"/>
      <c r="D13" s="116"/>
      <c r="E13" s="116"/>
      <c r="F13" s="116"/>
      <c r="G13" s="116"/>
      <c r="H13" s="116"/>
      <c r="I13" s="116"/>
      <c r="J13" s="7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52"/>
      <c r="AC13" s="52"/>
      <c r="AD13" s="6" t="s">
        <v>165</v>
      </c>
      <c r="AE13" s="117" t="s">
        <v>64</v>
      </c>
      <c r="AF13" s="117"/>
      <c r="AG13" s="117"/>
      <c r="AH13" s="117"/>
      <c r="AI13" s="117"/>
      <c r="AK13" s="36"/>
      <c r="AL13" s="36"/>
    </row>
    <row r="14" spans="2:38" s="5" customFormat="1" ht="15">
      <c r="B14" s="116"/>
      <c r="C14" s="116"/>
      <c r="D14" s="116"/>
      <c r="E14" s="116"/>
      <c r="F14" s="116"/>
      <c r="G14" s="116"/>
      <c r="H14" s="116"/>
      <c r="I14" s="116"/>
      <c r="J14" s="7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52"/>
      <c r="AC14" s="52"/>
      <c r="AD14" s="6" t="s">
        <v>8</v>
      </c>
      <c r="AE14" s="126" t="s">
        <v>37</v>
      </c>
      <c r="AF14" s="126"/>
      <c r="AG14" s="126"/>
      <c r="AH14" s="126"/>
      <c r="AI14" s="126"/>
      <c r="AK14" s="36"/>
      <c r="AL14" s="36"/>
    </row>
    <row r="15" spans="2:38" s="5" customFormat="1" ht="15">
      <c r="B15" s="116"/>
      <c r="C15" s="116"/>
      <c r="D15" s="116"/>
      <c r="E15" s="116"/>
      <c r="F15" s="116"/>
      <c r="G15" s="116"/>
      <c r="H15" s="116"/>
      <c r="I15" s="116"/>
      <c r="J15" s="74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52"/>
      <c r="AC15" s="52"/>
      <c r="AD15" s="6" t="s">
        <v>9</v>
      </c>
      <c r="AE15" s="126" t="s">
        <v>38</v>
      </c>
      <c r="AF15" s="126"/>
      <c r="AG15" s="126"/>
      <c r="AH15" s="126"/>
      <c r="AI15" s="126"/>
      <c r="AK15" s="36"/>
      <c r="AL15" s="36"/>
    </row>
    <row r="16" spans="2:38" s="5" customFormat="1" ht="15" customHeight="1">
      <c r="B16" s="122" t="s">
        <v>12</v>
      </c>
      <c r="C16" s="122"/>
      <c r="D16" s="122"/>
      <c r="E16" s="122"/>
      <c r="F16" s="122"/>
      <c r="G16" s="122"/>
      <c r="H16" s="122"/>
      <c r="I16" s="122"/>
      <c r="J16" s="74"/>
      <c r="K16" s="121" t="s">
        <v>168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52"/>
      <c r="AC16" s="52"/>
      <c r="AD16" s="6" t="s">
        <v>10</v>
      </c>
      <c r="AE16" s="126" t="s">
        <v>39</v>
      </c>
      <c r="AF16" s="126"/>
      <c r="AG16" s="126"/>
      <c r="AH16" s="126"/>
      <c r="AI16" s="126"/>
      <c r="AK16" s="36"/>
      <c r="AL16" s="36"/>
    </row>
    <row r="17" spans="2:38" s="5" customFormat="1" ht="15" customHeight="1">
      <c r="B17" s="123" t="s">
        <v>169</v>
      </c>
      <c r="C17" s="123"/>
      <c r="D17" s="123"/>
      <c r="E17" s="123"/>
      <c r="F17" s="123"/>
      <c r="G17" s="123"/>
      <c r="H17" s="123"/>
      <c r="I17" s="123"/>
      <c r="J17" s="75"/>
      <c r="K17" s="124" t="s">
        <v>170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53"/>
      <c r="AC17" s="53"/>
      <c r="AD17" s="37" t="s">
        <v>172</v>
      </c>
      <c r="AE17" s="134" t="s">
        <v>132</v>
      </c>
      <c r="AF17" s="135"/>
      <c r="AG17" s="135"/>
      <c r="AH17" s="135"/>
      <c r="AI17" s="136"/>
      <c r="AK17" s="36"/>
      <c r="AL17" s="36"/>
    </row>
    <row r="18" spans="2:38" s="5" customFormat="1" ht="15" customHeight="1">
      <c r="B18" s="127" t="s">
        <v>171</v>
      </c>
      <c r="C18" s="127"/>
      <c r="D18" s="127"/>
      <c r="E18" s="127"/>
      <c r="F18" s="127"/>
      <c r="G18" s="127"/>
      <c r="H18" s="127"/>
      <c r="I18" s="127"/>
      <c r="J18" s="76"/>
      <c r="K18" s="128" t="s">
        <v>185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78"/>
      <c r="AC18" s="78"/>
      <c r="AD18" s="6" t="s">
        <v>11</v>
      </c>
      <c r="AE18" s="194" t="s">
        <v>173</v>
      </c>
      <c r="AF18" s="194"/>
      <c r="AG18" s="194"/>
      <c r="AH18" s="194"/>
      <c r="AI18" s="194"/>
      <c r="AK18" s="36"/>
      <c r="AL18" s="36"/>
    </row>
    <row r="19" spans="2:38" s="5" customFormat="1" ht="15" customHeight="1">
      <c r="B19" s="123" t="s">
        <v>26</v>
      </c>
      <c r="C19" s="123"/>
      <c r="D19" s="123"/>
      <c r="E19" s="123"/>
      <c r="F19" s="123"/>
      <c r="G19" s="123"/>
      <c r="H19" s="123"/>
      <c r="I19" s="123"/>
      <c r="J19" s="75"/>
      <c r="K19" s="124" t="s">
        <v>174</v>
      </c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53"/>
      <c r="AC19" s="53"/>
      <c r="AD19" s="30"/>
      <c r="AE19" s="195"/>
      <c r="AF19" s="195"/>
      <c r="AG19" s="195"/>
      <c r="AH19" s="195"/>
      <c r="AI19" s="195"/>
      <c r="AK19" s="36"/>
      <c r="AL19" s="36"/>
    </row>
    <row r="20" spans="2:38" s="5" customFormat="1" ht="15" customHeight="1">
      <c r="B20" s="137" t="s">
        <v>176</v>
      </c>
      <c r="C20" s="137"/>
      <c r="D20" s="137"/>
      <c r="E20" s="137"/>
      <c r="F20" s="137"/>
      <c r="G20" s="137"/>
      <c r="H20" s="137"/>
      <c r="I20" s="137"/>
      <c r="J20" s="137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53"/>
      <c r="AC20" s="53"/>
      <c r="AD20" s="30"/>
      <c r="AE20" s="131"/>
      <c r="AF20" s="132"/>
      <c r="AG20" s="132"/>
      <c r="AH20" s="132"/>
      <c r="AI20" s="133"/>
      <c r="AK20" s="36"/>
      <c r="AL20" s="36"/>
    </row>
    <row r="21" spans="2:38" s="5" customFormat="1" ht="15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53"/>
      <c r="AC21" s="53"/>
      <c r="AD21" s="30" t="s">
        <v>175</v>
      </c>
      <c r="AE21" s="134"/>
      <c r="AF21" s="135"/>
      <c r="AG21" s="135"/>
      <c r="AH21" s="135"/>
      <c r="AI21" s="136"/>
      <c r="AK21" s="36"/>
      <c r="AL21" s="36"/>
    </row>
    <row r="22" spans="2:38" s="5" customFormat="1" ht="15" customHeight="1">
      <c r="B22" s="137" t="s">
        <v>177</v>
      </c>
      <c r="C22" s="137"/>
      <c r="D22" s="137"/>
      <c r="E22" s="137"/>
      <c r="F22" s="137"/>
      <c r="G22" s="137"/>
      <c r="H22" s="137"/>
      <c r="I22" s="137"/>
      <c r="J22" s="137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53"/>
      <c r="AC22" s="53"/>
      <c r="AD22" s="30"/>
      <c r="AE22" s="206"/>
      <c r="AF22" s="207"/>
      <c r="AG22" s="207"/>
      <c r="AH22" s="207"/>
      <c r="AI22" s="208"/>
      <c r="AK22" s="36"/>
      <c r="AL22" s="36"/>
    </row>
    <row r="23" spans="2:38" s="5" customFormat="1" ht="15" customHeight="1">
      <c r="B23" s="209" t="s">
        <v>178</v>
      </c>
      <c r="C23" s="209"/>
      <c r="D23" s="209"/>
      <c r="E23" s="209"/>
      <c r="F23" s="209"/>
      <c r="G23" s="209"/>
      <c r="H23" s="209"/>
      <c r="I23" s="209"/>
      <c r="J23" s="209"/>
      <c r="K23" s="210" t="s">
        <v>180</v>
      </c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52"/>
      <c r="AC23" s="52"/>
      <c r="AD23" s="6"/>
      <c r="AE23" s="126" t="s">
        <v>40</v>
      </c>
      <c r="AF23" s="126"/>
      <c r="AG23" s="126"/>
      <c r="AH23" s="126"/>
      <c r="AI23" s="126"/>
      <c r="AK23" s="36"/>
      <c r="AL23" s="36"/>
    </row>
    <row r="24" spans="2:38" s="5" customFormat="1" ht="15">
      <c r="B24" s="77"/>
      <c r="C24" s="77"/>
      <c r="D24" s="77"/>
      <c r="E24" s="77"/>
      <c r="F24" s="77"/>
      <c r="G24" s="77"/>
      <c r="H24" s="77"/>
      <c r="I24" s="77"/>
      <c r="J24" s="77"/>
      <c r="K24" s="211" t="s">
        <v>179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52"/>
      <c r="AC24" s="52"/>
      <c r="AD24" s="6" t="s">
        <v>181</v>
      </c>
      <c r="AE24" s="173">
        <v>42794</v>
      </c>
      <c r="AF24" s="174"/>
      <c r="AG24" s="174"/>
      <c r="AH24" s="174"/>
      <c r="AI24" s="174"/>
      <c r="AK24" s="36"/>
      <c r="AL24" s="36"/>
    </row>
    <row r="25" spans="2:38" s="5" customFormat="1" ht="15">
      <c r="B25" s="77" t="s">
        <v>182</v>
      </c>
      <c r="C25" s="77"/>
      <c r="D25" s="77"/>
      <c r="E25" s="77"/>
      <c r="F25" s="77"/>
      <c r="G25" s="77"/>
      <c r="H25" s="77"/>
      <c r="I25" s="77"/>
      <c r="J25" s="7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52"/>
      <c r="AC25" s="52"/>
      <c r="AD25" s="6" t="s">
        <v>183</v>
      </c>
      <c r="AE25" s="99">
        <v>383</v>
      </c>
      <c r="AF25" s="100"/>
      <c r="AG25" s="100"/>
      <c r="AH25" s="100"/>
      <c r="AI25" s="101"/>
      <c r="AK25" s="36"/>
      <c r="AL25" s="36"/>
    </row>
    <row r="26" spans="2:38" s="5" customFormat="1" ht="1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Z26" s="52"/>
      <c r="AA26" s="52"/>
      <c r="AB26" s="52"/>
      <c r="AC26" s="52"/>
      <c r="AD26" s="6" t="s">
        <v>184</v>
      </c>
      <c r="AE26" s="102">
        <v>23595280</v>
      </c>
      <c r="AF26" s="103"/>
      <c r="AG26" s="103"/>
      <c r="AH26" s="103"/>
      <c r="AI26" s="104"/>
      <c r="AK26" s="36"/>
      <c r="AL26" s="36"/>
    </row>
    <row r="27" spans="2:38" s="5" customFormat="1" ht="1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Z27" s="52"/>
      <c r="AA27" s="52"/>
      <c r="AB27" s="52"/>
      <c r="AC27" s="52"/>
      <c r="AD27" s="6"/>
      <c r="AE27" s="73"/>
      <c r="AF27" s="73"/>
      <c r="AG27" s="73"/>
      <c r="AH27" s="73"/>
      <c r="AI27" s="73"/>
      <c r="AK27" s="36"/>
      <c r="AL27" s="36"/>
    </row>
    <row r="28" spans="1:38" s="15" customFormat="1" ht="34.5" customHeight="1">
      <c r="A28" s="155" t="s">
        <v>0</v>
      </c>
      <c r="B28" s="155" t="s">
        <v>28</v>
      </c>
      <c r="C28" s="147" t="s">
        <v>1</v>
      </c>
      <c r="D28" s="148"/>
      <c r="E28" s="144" t="s">
        <v>187</v>
      </c>
      <c r="F28" s="144" t="s">
        <v>188</v>
      </c>
      <c r="G28" s="163" t="s">
        <v>189</v>
      </c>
      <c r="H28" s="172"/>
      <c r="I28" s="172"/>
      <c r="J28" s="172"/>
      <c r="K28" s="164"/>
      <c r="L28" s="147" t="s">
        <v>24</v>
      </c>
      <c r="M28" s="148"/>
      <c r="N28" s="163" t="s">
        <v>31</v>
      </c>
      <c r="O28" s="172"/>
      <c r="P28" s="172"/>
      <c r="Q28" s="172"/>
      <c r="R28" s="164"/>
      <c r="S28" s="165" t="s">
        <v>193</v>
      </c>
      <c r="T28" s="163" t="s">
        <v>106</v>
      </c>
      <c r="U28" s="164"/>
      <c r="V28" s="108" t="s">
        <v>194</v>
      </c>
      <c r="W28" s="108"/>
      <c r="X28" s="144" t="s">
        <v>20</v>
      </c>
      <c r="Y28" s="144" t="s">
        <v>197</v>
      </c>
      <c r="Z28" s="160" t="s">
        <v>198</v>
      </c>
      <c r="AA28" s="175"/>
      <c r="AB28" s="176"/>
      <c r="AC28" s="165" t="s">
        <v>199</v>
      </c>
      <c r="AD28" s="144" t="s">
        <v>30</v>
      </c>
      <c r="AE28" s="144" t="s">
        <v>200</v>
      </c>
      <c r="AF28" s="144" t="s">
        <v>201</v>
      </c>
      <c r="AG28" s="144" t="s">
        <v>202</v>
      </c>
      <c r="AH28" s="144" t="s">
        <v>203</v>
      </c>
      <c r="AI28" s="144" t="s">
        <v>204</v>
      </c>
      <c r="AK28" s="87"/>
      <c r="AL28" s="87"/>
    </row>
    <row r="29" spans="1:38" s="15" customFormat="1" ht="49.5" customHeight="1">
      <c r="A29" s="156"/>
      <c r="B29" s="156"/>
      <c r="C29" s="144" t="s">
        <v>2</v>
      </c>
      <c r="D29" s="144" t="s">
        <v>3</v>
      </c>
      <c r="E29" s="145"/>
      <c r="F29" s="145"/>
      <c r="G29" s="144" t="s">
        <v>4</v>
      </c>
      <c r="H29" s="144" t="s">
        <v>16</v>
      </c>
      <c r="I29" s="172" t="s">
        <v>5</v>
      </c>
      <c r="J29" s="164"/>
      <c r="K29" s="144" t="s">
        <v>17</v>
      </c>
      <c r="L29" s="144" t="s">
        <v>192</v>
      </c>
      <c r="M29" s="144" t="s">
        <v>6</v>
      </c>
      <c r="N29" s="160" t="s">
        <v>4</v>
      </c>
      <c r="O29" s="198" t="s">
        <v>29</v>
      </c>
      <c r="P29" s="199"/>
      <c r="Q29" s="199"/>
      <c r="R29" s="200"/>
      <c r="S29" s="166"/>
      <c r="T29" s="144" t="s">
        <v>18</v>
      </c>
      <c r="U29" s="144" t="s">
        <v>19</v>
      </c>
      <c r="V29" s="108" t="s">
        <v>195</v>
      </c>
      <c r="W29" s="108" t="s">
        <v>196</v>
      </c>
      <c r="X29" s="145"/>
      <c r="Y29" s="145"/>
      <c r="Z29" s="161"/>
      <c r="AA29" s="177"/>
      <c r="AB29" s="178"/>
      <c r="AC29" s="166"/>
      <c r="AD29" s="145"/>
      <c r="AE29" s="145"/>
      <c r="AF29" s="145"/>
      <c r="AG29" s="145"/>
      <c r="AH29" s="145"/>
      <c r="AI29" s="145"/>
      <c r="AK29" s="87"/>
      <c r="AL29" s="87"/>
    </row>
    <row r="30" spans="1:38" s="15" customFormat="1" ht="45" customHeight="1">
      <c r="A30" s="156"/>
      <c r="B30" s="156"/>
      <c r="C30" s="145"/>
      <c r="D30" s="145"/>
      <c r="E30" s="145"/>
      <c r="F30" s="145"/>
      <c r="G30" s="145"/>
      <c r="H30" s="145"/>
      <c r="I30" s="204" t="s">
        <v>190</v>
      </c>
      <c r="J30" s="108" t="s">
        <v>191</v>
      </c>
      <c r="K30" s="145"/>
      <c r="L30" s="145"/>
      <c r="M30" s="145"/>
      <c r="N30" s="161"/>
      <c r="O30" s="165" t="s">
        <v>16</v>
      </c>
      <c r="P30" s="172" t="s">
        <v>5</v>
      </c>
      <c r="Q30" s="164"/>
      <c r="R30" s="144" t="s">
        <v>17</v>
      </c>
      <c r="S30" s="166"/>
      <c r="T30" s="145"/>
      <c r="U30" s="145"/>
      <c r="V30" s="108"/>
      <c r="W30" s="108"/>
      <c r="X30" s="145"/>
      <c r="Y30" s="145"/>
      <c r="Z30" s="161"/>
      <c r="AA30" s="177"/>
      <c r="AB30" s="178"/>
      <c r="AC30" s="166"/>
      <c r="AD30" s="145"/>
      <c r="AE30" s="145"/>
      <c r="AF30" s="145"/>
      <c r="AG30" s="145"/>
      <c r="AH30" s="145"/>
      <c r="AI30" s="145"/>
      <c r="AK30" s="87"/>
      <c r="AL30" s="87"/>
    </row>
    <row r="31" spans="1:38" s="15" customFormat="1" ht="64.5" customHeight="1">
      <c r="A31" s="157"/>
      <c r="B31" s="157"/>
      <c r="C31" s="146"/>
      <c r="D31" s="146"/>
      <c r="E31" s="146"/>
      <c r="F31" s="146"/>
      <c r="G31" s="146"/>
      <c r="H31" s="146"/>
      <c r="I31" s="204"/>
      <c r="J31" s="108"/>
      <c r="K31" s="146"/>
      <c r="L31" s="146"/>
      <c r="M31" s="146"/>
      <c r="N31" s="162"/>
      <c r="O31" s="167"/>
      <c r="P31" s="16" t="s">
        <v>190</v>
      </c>
      <c r="Q31" s="16" t="s">
        <v>191</v>
      </c>
      <c r="R31" s="146"/>
      <c r="S31" s="167"/>
      <c r="T31" s="146"/>
      <c r="U31" s="146"/>
      <c r="V31" s="108"/>
      <c r="W31" s="108"/>
      <c r="X31" s="146"/>
      <c r="Y31" s="146"/>
      <c r="Z31" s="162"/>
      <c r="AA31" s="179"/>
      <c r="AB31" s="180"/>
      <c r="AC31" s="167"/>
      <c r="AD31" s="146"/>
      <c r="AE31" s="146"/>
      <c r="AF31" s="146"/>
      <c r="AG31" s="146"/>
      <c r="AH31" s="146"/>
      <c r="AI31" s="146"/>
      <c r="AK31" s="87"/>
      <c r="AL31" s="87"/>
    </row>
    <row r="32" spans="1:38" s="15" customFormat="1" ht="14.25" customHeight="1">
      <c r="A32" s="71">
        <v>1</v>
      </c>
      <c r="B32" s="71">
        <v>2</v>
      </c>
      <c r="C32" s="71">
        <v>3</v>
      </c>
      <c r="D32" s="71">
        <v>4</v>
      </c>
      <c r="E32" s="71">
        <v>5</v>
      </c>
      <c r="F32" s="71">
        <v>6</v>
      </c>
      <c r="G32" s="71">
        <v>7</v>
      </c>
      <c r="H32" s="71">
        <v>8</v>
      </c>
      <c r="I32" s="72">
        <v>9</v>
      </c>
      <c r="J32" s="80">
        <v>10</v>
      </c>
      <c r="K32" s="71">
        <v>11</v>
      </c>
      <c r="L32" s="71">
        <v>12</v>
      </c>
      <c r="M32" s="71">
        <v>13</v>
      </c>
      <c r="N32" s="81">
        <v>14</v>
      </c>
      <c r="O32" s="82">
        <v>15</v>
      </c>
      <c r="P32" s="80">
        <v>16</v>
      </c>
      <c r="Q32" s="80">
        <v>17</v>
      </c>
      <c r="R32" s="71">
        <v>18</v>
      </c>
      <c r="S32" s="83">
        <v>19</v>
      </c>
      <c r="T32" s="84">
        <v>20</v>
      </c>
      <c r="U32" s="84">
        <v>21</v>
      </c>
      <c r="V32" s="84">
        <v>22</v>
      </c>
      <c r="W32" s="84">
        <v>23</v>
      </c>
      <c r="X32" s="84">
        <v>24</v>
      </c>
      <c r="Y32" s="84">
        <v>25</v>
      </c>
      <c r="Z32" s="105">
        <v>26</v>
      </c>
      <c r="AA32" s="106"/>
      <c r="AB32" s="107"/>
      <c r="AC32" s="83">
        <v>27</v>
      </c>
      <c r="AD32" s="84">
        <v>28</v>
      </c>
      <c r="AE32" s="84">
        <v>29</v>
      </c>
      <c r="AF32" s="84">
        <v>30</v>
      </c>
      <c r="AG32" s="84">
        <v>31</v>
      </c>
      <c r="AH32" s="84">
        <v>32</v>
      </c>
      <c r="AI32" s="84">
        <v>33</v>
      </c>
      <c r="AK32" s="87"/>
      <c r="AL32" s="87"/>
    </row>
    <row r="33" spans="1:38" s="17" customFormat="1" ht="103.5" customHeight="1">
      <c r="A33" s="21" t="s">
        <v>40</v>
      </c>
      <c r="B33" s="39" t="s">
        <v>65</v>
      </c>
      <c r="C33" s="22" t="s">
        <v>41</v>
      </c>
      <c r="D33" s="40" t="s">
        <v>42</v>
      </c>
      <c r="E33" s="93">
        <f>G33</f>
        <v>1180000</v>
      </c>
      <c r="F33" s="94"/>
      <c r="G33" s="93">
        <f>H33+I33+J33+K33</f>
        <v>1180000</v>
      </c>
      <c r="H33" s="93">
        <v>1180000</v>
      </c>
      <c r="I33" s="41"/>
      <c r="J33" s="41"/>
      <c r="K33" s="41"/>
      <c r="L33" s="22" t="s">
        <v>43</v>
      </c>
      <c r="M33" s="24" t="s">
        <v>142</v>
      </c>
      <c r="N33" s="23">
        <v>1</v>
      </c>
      <c r="O33" s="23">
        <v>1</v>
      </c>
      <c r="P33" s="23"/>
      <c r="Q33" s="23"/>
      <c r="R33" s="23"/>
      <c r="S33" s="25" t="s">
        <v>44</v>
      </c>
      <c r="T33" s="26">
        <v>0</v>
      </c>
      <c r="U33" s="26">
        <v>0</v>
      </c>
      <c r="V33" s="27" t="s">
        <v>45</v>
      </c>
      <c r="W33" s="27" t="s">
        <v>46</v>
      </c>
      <c r="X33" s="28" t="s">
        <v>140</v>
      </c>
      <c r="Y33" s="49" t="s">
        <v>156</v>
      </c>
      <c r="Z33" s="109" t="s">
        <v>156</v>
      </c>
      <c r="AA33" s="110"/>
      <c r="AB33" s="111"/>
      <c r="AC33" s="28" t="s">
        <v>47</v>
      </c>
      <c r="AD33" s="28" t="s">
        <v>47</v>
      </c>
      <c r="AE33" s="28" t="s">
        <v>47</v>
      </c>
      <c r="AF33" s="28" t="s">
        <v>156</v>
      </c>
      <c r="AG33" s="28" t="s">
        <v>47</v>
      </c>
      <c r="AH33" s="28" t="s">
        <v>47</v>
      </c>
      <c r="AI33" s="28" t="s">
        <v>47</v>
      </c>
      <c r="AK33" s="88"/>
      <c r="AL33" s="89"/>
    </row>
    <row r="34" spans="1:38" s="17" customFormat="1" ht="61.5" customHeight="1">
      <c r="A34" s="21" t="s">
        <v>84</v>
      </c>
      <c r="B34" s="39" t="s">
        <v>66</v>
      </c>
      <c r="C34" s="22" t="s">
        <v>48</v>
      </c>
      <c r="D34" s="40" t="s">
        <v>83</v>
      </c>
      <c r="E34" s="93">
        <f>G34</f>
        <v>200000</v>
      </c>
      <c r="F34" s="94">
        <v>100</v>
      </c>
      <c r="G34" s="93">
        <f aca="true" t="shared" si="0" ref="G34:G42">H34+I34+J34+K34</f>
        <v>200000</v>
      </c>
      <c r="H34" s="93">
        <v>200000</v>
      </c>
      <c r="I34" s="41"/>
      <c r="J34" s="41"/>
      <c r="K34" s="41"/>
      <c r="L34" s="22" t="s">
        <v>43</v>
      </c>
      <c r="M34" s="43" t="s">
        <v>142</v>
      </c>
      <c r="N34" s="23">
        <v>1</v>
      </c>
      <c r="O34" s="23">
        <v>1</v>
      </c>
      <c r="P34" s="23"/>
      <c r="Q34" s="23"/>
      <c r="R34" s="23"/>
      <c r="S34" s="25" t="s">
        <v>207</v>
      </c>
      <c r="T34" s="26">
        <v>0</v>
      </c>
      <c r="U34" s="26">
        <v>0</v>
      </c>
      <c r="V34" s="27" t="s">
        <v>45</v>
      </c>
      <c r="W34" s="27" t="s">
        <v>46</v>
      </c>
      <c r="X34" s="28" t="s">
        <v>140</v>
      </c>
      <c r="Y34" s="49" t="s">
        <v>156</v>
      </c>
      <c r="Z34" s="109" t="s">
        <v>156</v>
      </c>
      <c r="AA34" s="110"/>
      <c r="AB34" s="111"/>
      <c r="AC34" s="28" t="s">
        <v>47</v>
      </c>
      <c r="AD34" s="28" t="s">
        <v>47</v>
      </c>
      <c r="AE34" s="28" t="s">
        <v>47</v>
      </c>
      <c r="AF34" s="28" t="s">
        <v>156</v>
      </c>
      <c r="AG34" s="28" t="s">
        <v>47</v>
      </c>
      <c r="AH34" s="28" t="s">
        <v>47</v>
      </c>
      <c r="AI34" s="28" t="s">
        <v>47</v>
      </c>
      <c r="AK34" s="90"/>
      <c r="AL34" s="89"/>
    </row>
    <row r="35" spans="1:38" s="17" customFormat="1" ht="87.75">
      <c r="A35" s="21" t="s">
        <v>123</v>
      </c>
      <c r="B35" s="39" t="s">
        <v>67</v>
      </c>
      <c r="C35" s="22" t="s">
        <v>49</v>
      </c>
      <c r="D35" s="40" t="s">
        <v>85</v>
      </c>
      <c r="E35" s="93">
        <f aca="true" t="shared" si="1" ref="E35:E41">G35</f>
        <v>40000</v>
      </c>
      <c r="F35" s="94"/>
      <c r="G35" s="93">
        <f t="shared" si="0"/>
        <v>40000</v>
      </c>
      <c r="H35" s="93">
        <v>40000</v>
      </c>
      <c r="I35" s="41"/>
      <c r="J35" s="41"/>
      <c r="K35" s="41"/>
      <c r="L35" s="22" t="s">
        <v>43</v>
      </c>
      <c r="M35" s="43" t="s">
        <v>142</v>
      </c>
      <c r="N35" s="23">
        <v>1</v>
      </c>
      <c r="O35" s="23">
        <v>1</v>
      </c>
      <c r="P35" s="23"/>
      <c r="Q35" s="23"/>
      <c r="R35" s="23"/>
      <c r="S35" s="25" t="s">
        <v>207</v>
      </c>
      <c r="T35" s="26">
        <v>0</v>
      </c>
      <c r="U35" s="26">
        <v>0</v>
      </c>
      <c r="V35" s="27" t="s">
        <v>45</v>
      </c>
      <c r="W35" s="27" t="s">
        <v>46</v>
      </c>
      <c r="X35" s="28" t="s">
        <v>140</v>
      </c>
      <c r="Y35" s="49" t="s">
        <v>156</v>
      </c>
      <c r="Z35" s="109" t="s">
        <v>156</v>
      </c>
      <c r="AA35" s="110"/>
      <c r="AB35" s="111"/>
      <c r="AC35" s="28" t="s">
        <v>47</v>
      </c>
      <c r="AD35" s="28" t="s">
        <v>47</v>
      </c>
      <c r="AE35" s="28" t="s">
        <v>47</v>
      </c>
      <c r="AF35" s="28" t="s">
        <v>156</v>
      </c>
      <c r="AG35" s="28" t="s">
        <v>47</v>
      </c>
      <c r="AH35" s="28" t="s">
        <v>47</v>
      </c>
      <c r="AI35" s="28" t="s">
        <v>47</v>
      </c>
      <c r="AK35" s="90"/>
      <c r="AL35" s="89"/>
    </row>
    <row r="36" spans="1:38" s="17" customFormat="1" ht="93.75" customHeight="1">
      <c r="A36" s="21" t="s">
        <v>124</v>
      </c>
      <c r="B36" s="39" t="s">
        <v>68</v>
      </c>
      <c r="C36" s="22" t="s">
        <v>50</v>
      </c>
      <c r="D36" s="40" t="s">
        <v>154</v>
      </c>
      <c r="E36" s="93">
        <f t="shared" si="1"/>
        <v>3656678.4</v>
      </c>
      <c r="F36" s="95" t="s">
        <v>86</v>
      </c>
      <c r="G36" s="93">
        <f t="shared" si="0"/>
        <v>3656678.4</v>
      </c>
      <c r="H36" s="93">
        <v>3656678.4</v>
      </c>
      <c r="I36" s="41"/>
      <c r="J36" s="41"/>
      <c r="K36" s="41"/>
      <c r="L36" s="22" t="s">
        <v>89</v>
      </c>
      <c r="M36" s="43" t="s">
        <v>143</v>
      </c>
      <c r="N36" s="23">
        <v>576</v>
      </c>
      <c r="O36" s="23">
        <v>576</v>
      </c>
      <c r="P36" s="23"/>
      <c r="Q36" s="23"/>
      <c r="R36" s="23"/>
      <c r="S36" s="25" t="s">
        <v>208</v>
      </c>
      <c r="T36" s="26">
        <v>0</v>
      </c>
      <c r="U36" s="26">
        <v>0</v>
      </c>
      <c r="V36" s="27" t="s">
        <v>45</v>
      </c>
      <c r="W36" s="27" t="s">
        <v>46</v>
      </c>
      <c r="X36" s="28" t="s">
        <v>140</v>
      </c>
      <c r="Y36" s="49" t="s">
        <v>156</v>
      </c>
      <c r="Z36" s="109" t="s">
        <v>156</v>
      </c>
      <c r="AA36" s="110"/>
      <c r="AB36" s="111"/>
      <c r="AC36" s="28" t="s">
        <v>47</v>
      </c>
      <c r="AD36" s="28" t="s">
        <v>47</v>
      </c>
      <c r="AE36" s="28" t="s">
        <v>47</v>
      </c>
      <c r="AF36" s="28" t="s">
        <v>156</v>
      </c>
      <c r="AG36" s="28" t="s">
        <v>47</v>
      </c>
      <c r="AH36" s="28" t="s">
        <v>47</v>
      </c>
      <c r="AI36" s="28" t="s">
        <v>47</v>
      </c>
      <c r="AK36" s="90"/>
      <c r="AL36" s="89"/>
    </row>
    <row r="37" spans="1:38" s="17" customFormat="1" ht="115.5" customHeight="1">
      <c r="A37" s="21" t="s">
        <v>125</v>
      </c>
      <c r="B37" s="39" t="s">
        <v>69</v>
      </c>
      <c r="C37" s="22" t="s">
        <v>51</v>
      </c>
      <c r="D37" s="40" t="s">
        <v>87</v>
      </c>
      <c r="E37" s="93">
        <f t="shared" si="1"/>
        <v>1629532.8</v>
      </c>
      <c r="F37" s="94">
        <v>30</v>
      </c>
      <c r="G37" s="93">
        <f t="shared" si="0"/>
        <v>1629532.8</v>
      </c>
      <c r="H37" s="93">
        <v>1629532.8</v>
      </c>
      <c r="I37" s="41"/>
      <c r="J37" s="41"/>
      <c r="K37" s="41"/>
      <c r="L37" s="22" t="s">
        <v>88</v>
      </c>
      <c r="M37" s="43" t="s">
        <v>144</v>
      </c>
      <c r="N37" s="23">
        <v>920</v>
      </c>
      <c r="O37" s="23">
        <v>920</v>
      </c>
      <c r="P37" s="23"/>
      <c r="Q37" s="23"/>
      <c r="R37" s="23"/>
      <c r="S37" s="25" t="s">
        <v>209</v>
      </c>
      <c r="T37" s="26">
        <v>0</v>
      </c>
      <c r="U37" s="26">
        <v>0</v>
      </c>
      <c r="V37" s="27" t="s">
        <v>45</v>
      </c>
      <c r="W37" s="27" t="s">
        <v>46</v>
      </c>
      <c r="X37" s="28" t="s">
        <v>140</v>
      </c>
      <c r="Y37" s="49" t="s">
        <v>156</v>
      </c>
      <c r="Z37" s="109" t="s">
        <v>156</v>
      </c>
      <c r="AA37" s="110"/>
      <c r="AB37" s="111"/>
      <c r="AC37" s="28" t="s">
        <v>47</v>
      </c>
      <c r="AD37" s="28" t="s">
        <v>47</v>
      </c>
      <c r="AE37" s="28" t="s">
        <v>47</v>
      </c>
      <c r="AF37" s="28" t="s">
        <v>156</v>
      </c>
      <c r="AG37" s="28" t="s">
        <v>47</v>
      </c>
      <c r="AH37" s="28" t="s">
        <v>47</v>
      </c>
      <c r="AI37" s="28" t="s">
        <v>47</v>
      </c>
      <c r="AK37" s="90"/>
      <c r="AL37" s="89"/>
    </row>
    <row r="38" spans="1:38" s="17" customFormat="1" ht="154.5" customHeight="1">
      <c r="A38" s="21" t="s">
        <v>126</v>
      </c>
      <c r="B38" s="39" t="s">
        <v>70</v>
      </c>
      <c r="C38" s="22" t="s">
        <v>52</v>
      </c>
      <c r="D38" s="40" t="s">
        <v>90</v>
      </c>
      <c r="E38" s="93">
        <f t="shared" si="1"/>
        <v>123271.2</v>
      </c>
      <c r="F38" s="94">
        <v>30</v>
      </c>
      <c r="G38" s="93">
        <f t="shared" si="0"/>
        <v>123271.2</v>
      </c>
      <c r="H38" s="93">
        <v>123271.2</v>
      </c>
      <c r="I38" s="41"/>
      <c r="J38" s="41"/>
      <c r="K38" s="41"/>
      <c r="L38" s="22" t="s">
        <v>91</v>
      </c>
      <c r="M38" s="43" t="s">
        <v>145</v>
      </c>
      <c r="N38" s="23">
        <v>2160</v>
      </c>
      <c r="O38" s="23">
        <v>2160</v>
      </c>
      <c r="P38" s="23"/>
      <c r="Q38" s="23"/>
      <c r="R38" s="23"/>
      <c r="S38" s="25" t="s">
        <v>207</v>
      </c>
      <c r="T38" s="26">
        <v>0</v>
      </c>
      <c r="U38" s="26">
        <v>0</v>
      </c>
      <c r="V38" s="27" t="s">
        <v>45</v>
      </c>
      <c r="W38" s="27" t="s">
        <v>46</v>
      </c>
      <c r="X38" s="28" t="s">
        <v>140</v>
      </c>
      <c r="Y38" s="49" t="s">
        <v>156</v>
      </c>
      <c r="Z38" s="109" t="s">
        <v>156</v>
      </c>
      <c r="AA38" s="110"/>
      <c r="AB38" s="111"/>
      <c r="AC38" s="28" t="s">
        <v>47</v>
      </c>
      <c r="AD38" s="28" t="s">
        <v>47</v>
      </c>
      <c r="AE38" s="28" t="s">
        <v>47</v>
      </c>
      <c r="AF38" s="28" t="s">
        <v>156</v>
      </c>
      <c r="AG38" s="28" t="s">
        <v>47</v>
      </c>
      <c r="AH38" s="28" t="s">
        <v>47</v>
      </c>
      <c r="AI38" s="28" t="s">
        <v>47</v>
      </c>
      <c r="AK38" s="90"/>
      <c r="AL38" s="89"/>
    </row>
    <row r="39" spans="1:38" s="17" customFormat="1" ht="286.5" customHeight="1">
      <c r="A39" s="21" t="s">
        <v>127</v>
      </c>
      <c r="B39" s="39" t="s">
        <v>71</v>
      </c>
      <c r="C39" s="22" t="s">
        <v>53</v>
      </c>
      <c r="D39" s="40" t="s">
        <v>159</v>
      </c>
      <c r="E39" s="93">
        <f t="shared" si="1"/>
        <v>531133.28</v>
      </c>
      <c r="F39" s="94"/>
      <c r="G39" s="93">
        <f t="shared" si="0"/>
        <v>531133.28</v>
      </c>
      <c r="H39" s="93">
        <v>531133.28</v>
      </c>
      <c r="I39" s="41"/>
      <c r="J39" s="41"/>
      <c r="K39" s="41"/>
      <c r="L39" s="22" t="s">
        <v>92</v>
      </c>
      <c r="M39" s="43" t="s">
        <v>146</v>
      </c>
      <c r="N39" s="23">
        <v>8</v>
      </c>
      <c r="O39" s="23">
        <v>8</v>
      </c>
      <c r="P39" s="23"/>
      <c r="Q39" s="23"/>
      <c r="R39" s="23"/>
      <c r="S39" s="25" t="s">
        <v>206</v>
      </c>
      <c r="T39" s="26">
        <v>5311.33</v>
      </c>
      <c r="U39" s="26">
        <v>26556.66</v>
      </c>
      <c r="V39" s="27" t="s">
        <v>111</v>
      </c>
      <c r="W39" s="27" t="s">
        <v>46</v>
      </c>
      <c r="X39" s="28" t="s">
        <v>93</v>
      </c>
      <c r="Y39" s="49" t="s">
        <v>156</v>
      </c>
      <c r="Z39" s="109" t="s">
        <v>157</v>
      </c>
      <c r="AA39" s="110"/>
      <c r="AB39" s="111"/>
      <c r="AC39" s="28" t="s">
        <v>141</v>
      </c>
      <c r="AD39" s="28" t="s">
        <v>47</v>
      </c>
      <c r="AE39" s="28" t="s">
        <v>47</v>
      </c>
      <c r="AF39" s="28" t="s">
        <v>156</v>
      </c>
      <c r="AG39" s="70" t="s">
        <v>186</v>
      </c>
      <c r="AH39" s="28" t="s">
        <v>47</v>
      </c>
      <c r="AI39" s="28" t="s">
        <v>47</v>
      </c>
      <c r="AK39" s="90"/>
      <c r="AL39" s="89"/>
    </row>
    <row r="40" spans="1:38" s="17" customFormat="1" ht="135.75" customHeight="1">
      <c r="A40" s="21" t="s">
        <v>128</v>
      </c>
      <c r="B40" s="39" t="s">
        <v>72</v>
      </c>
      <c r="C40" s="22" t="s">
        <v>54</v>
      </c>
      <c r="D40" s="40" t="s">
        <v>155</v>
      </c>
      <c r="E40" s="93">
        <f t="shared" si="1"/>
        <v>104464.8</v>
      </c>
      <c r="F40" s="94"/>
      <c r="G40" s="93">
        <f t="shared" si="0"/>
        <v>104464.8</v>
      </c>
      <c r="H40" s="93">
        <v>104464.8</v>
      </c>
      <c r="I40" s="41"/>
      <c r="J40" s="41"/>
      <c r="K40" s="41"/>
      <c r="L40" s="22" t="s">
        <v>94</v>
      </c>
      <c r="M40" s="43" t="s">
        <v>147</v>
      </c>
      <c r="N40" s="64" t="s">
        <v>95</v>
      </c>
      <c r="O40" s="64" t="s">
        <v>95</v>
      </c>
      <c r="P40" s="23"/>
      <c r="Q40" s="23"/>
      <c r="R40" s="23"/>
      <c r="S40" s="25" t="s">
        <v>96</v>
      </c>
      <c r="T40" s="26">
        <v>1044.65</v>
      </c>
      <c r="U40" s="26">
        <v>10446.48</v>
      </c>
      <c r="V40" s="27" t="s">
        <v>45</v>
      </c>
      <c r="W40" s="27" t="s">
        <v>97</v>
      </c>
      <c r="X40" s="28" t="s">
        <v>93</v>
      </c>
      <c r="Y40" s="49" t="s">
        <v>156</v>
      </c>
      <c r="Z40" s="109" t="s">
        <v>156</v>
      </c>
      <c r="AA40" s="110"/>
      <c r="AB40" s="111"/>
      <c r="AC40" s="28" t="s">
        <v>47</v>
      </c>
      <c r="AD40" s="28" t="s">
        <v>47</v>
      </c>
      <c r="AE40" s="28" t="s">
        <v>47</v>
      </c>
      <c r="AF40" s="28" t="s">
        <v>156</v>
      </c>
      <c r="AG40" s="28" t="s">
        <v>47</v>
      </c>
      <c r="AH40" s="28" t="s">
        <v>47</v>
      </c>
      <c r="AI40" s="28" t="s">
        <v>47</v>
      </c>
      <c r="AK40" s="90"/>
      <c r="AL40" s="89"/>
    </row>
    <row r="41" spans="1:38" s="17" customFormat="1" ht="251.25" customHeight="1">
      <c r="A41" s="21" t="s">
        <v>129</v>
      </c>
      <c r="B41" s="39" t="s">
        <v>73</v>
      </c>
      <c r="C41" s="22" t="s">
        <v>55</v>
      </c>
      <c r="D41" s="40" t="s">
        <v>158</v>
      </c>
      <c r="E41" s="93">
        <f t="shared" si="1"/>
        <v>532538.5</v>
      </c>
      <c r="F41" s="94"/>
      <c r="G41" s="93">
        <f t="shared" si="0"/>
        <v>532538.5</v>
      </c>
      <c r="H41" s="93">
        <v>532538.5</v>
      </c>
      <c r="I41" s="41"/>
      <c r="J41" s="41"/>
      <c r="K41" s="41"/>
      <c r="L41" s="22" t="s">
        <v>92</v>
      </c>
      <c r="M41" s="43" t="s">
        <v>146</v>
      </c>
      <c r="N41" s="23">
        <v>10</v>
      </c>
      <c r="O41" s="23">
        <v>10</v>
      </c>
      <c r="P41" s="23"/>
      <c r="Q41" s="23"/>
      <c r="R41" s="23"/>
      <c r="S41" s="25" t="s">
        <v>98</v>
      </c>
      <c r="T41" s="26">
        <v>5325.39</v>
      </c>
      <c r="U41" s="26">
        <v>53253.85</v>
      </c>
      <c r="V41" s="27" t="s">
        <v>45</v>
      </c>
      <c r="W41" s="27" t="s">
        <v>46</v>
      </c>
      <c r="X41" s="28" t="s">
        <v>93</v>
      </c>
      <c r="Y41" s="49" t="s">
        <v>156</v>
      </c>
      <c r="Z41" s="109" t="s">
        <v>156</v>
      </c>
      <c r="AA41" s="110"/>
      <c r="AB41" s="111"/>
      <c r="AC41" s="28" t="s">
        <v>141</v>
      </c>
      <c r="AD41" s="28" t="s">
        <v>47</v>
      </c>
      <c r="AE41" s="28" t="s">
        <v>47</v>
      </c>
      <c r="AF41" s="28" t="s">
        <v>156</v>
      </c>
      <c r="AG41" s="28" t="s">
        <v>47</v>
      </c>
      <c r="AH41" s="28" t="s">
        <v>47</v>
      </c>
      <c r="AI41" s="28" t="s">
        <v>47</v>
      </c>
      <c r="AK41" s="90"/>
      <c r="AL41" s="89"/>
    </row>
    <row r="42" spans="1:38" s="17" customFormat="1" ht="409.5" customHeight="1">
      <c r="A42" s="21" t="s">
        <v>130</v>
      </c>
      <c r="B42" s="39" t="s">
        <v>74</v>
      </c>
      <c r="C42" s="22" t="s">
        <v>56</v>
      </c>
      <c r="D42" s="40" t="s">
        <v>160</v>
      </c>
      <c r="E42" s="93">
        <f>G42</f>
        <v>114453.33</v>
      </c>
      <c r="F42" s="94"/>
      <c r="G42" s="93">
        <f t="shared" si="0"/>
        <v>114453.33</v>
      </c>
      <c r="H42" s="93">
        <v>114453.33</v>
      </c>
      <c r="I42" s="41"/>
      <c r="J42" s="41"/>
      <c r="K42" s="41"/>
      <c r="L42" s="22" t="s">
        <v>100</v>
      </c>
      <c r="M42" s="43" t="s">
        <v>148</v>
      </c>
      <c r="N42" s="23">
        <v>80</v>
      </c>
      <c r="O42" s="23">
        <v>80</v>
      </c>
      <c r="P42" s="23"/>
      <c r="Q42" s="23"/>
      <c r="R42" s="23"/>
      <c r="S42" s="25" t="s">
        <v>101</v>
      </c>
      <c r="T42" s="26">
        <v>1144.53</v>
      </c>
      <c r="U42" s="26">
        <v>11445.33</v>
      </c>
      <c r="V42" s="27" t="s">
        <v>99</v>
      </c>
      <c r="W42" s="27" t="s">
        <v>46</v>
      </c>
      <c r="X42" s="28" t="s">
        <v>93</v>
      </c>
      <c r="Y42" s="49" t="s">
        <v>156</v>
      </c>
      <c r="Z42" s="109" t="s">
        <v>157</v>
      </c>
      <c r="AA42" s="110"/>
      <c r="AB42" s="111"/>
      <c r="AC42" s="28" t="s">
        <v>141</v>
      </c>
      <c r="AD42" s="28" t="s">
        <v>47</v>
      </c>
      <c r="AE42" s="28" t="s">
        <v>47</v>
      </c>
      <c r="AF42" s="28" t="s">
        <v>156</v>
      </c>
      <c r="AG42" s="28" t="s">
        <v>47</v>
      </c>
      <c r="AH42" s="28" t="s">
        <v>47</v>
      </c>
      <c r="AI42" s="28" t="s">
        <v>47</v>
      </c>
      <c r="AK42" s="90"/>
      <c r="AL42" s="89"/>
    </row>
    <row r="43" spans="1:38" s="17" customFormat="1" ht="409.5" customHeight="1">
      <c r="A43" s="151" t="s">
        <v>131</v>
      </c>
      <c r="B43" s="153" t="s">
        <v>75</v>
      </c>
      <c r="C43" s="158" t="s">
        <v>57</v>
      </c>
      <c r="D43" s="149" t="s">
        <v>102</v>
      </c>
      <c r="E43" s="212">
        <f>G43</f>
        <v>131670</v>
      </c>
      <c r="F43" s="214"/>
      <c r="G43" s="212">
        <f>H43+I43+J43+K43</f>
        <v>131670</v>
      </c>
      <c r="H43" s="212">
        <v>131670</v>
      </c>
      <c r="I43" s="216"/>
      <c r="J43" s="216"/>
      <c r="K43" s="216"/>
      <c r="L43" s="218" t="s">
        <v>100</v>
      </c>
      <c r="M43" s="202" t="s">
        <v>148</v>
      </c>
      <c r="N43" s="188">
        <v>418</v>
      </c>
      <c r="O43" s="188">
        <v>418</v>
      </c>
      <c r="P43" s="188"/>
      <c r="Q43" s="188"/>
      <c r="R43" s="188"/>
      <c r="S43" s="202" t="s">
        <v>101</v>
      </c>
      <c r="T43" s="188">
        <v>1316.7</v>
      </c>
      <c r="U43" s="188">
        <v>13167</v>
      </c>
      <c r="V43" s="190" t="s">
        <v>99</v>
      </c>
      <c r="W43" s="190" t="s">
        <v>46</v>
      </c>
      <c r="X43" s="158" t="s">
        <v>93</v>
      </c>
      <c r="Y43" s="158" t="s">
        <v>156</v>
      </c>
      <c r="Z43" s="220" t="s">
        <v>157</v>
      </c>
      <c r="AA43" s="221"/>
      <c r="AB43" s="222"/>
      <c r="AC43" s="218" t="s">
        <v>141</v>
      </c>
      <c r="AD43" s="158" t="s">
        <v>47</v>
      </c>
      <c r="AE43" s="158" t="s">
        <v>47</v>
      </c>
      <c r="AF43" s="158" t="s">
        <v>156</v>
      </c>
      <c r="AG43" s="158" t="s">
        <v>47</v>
      </c>
      <c r="AH43" s="158" t="s">
        <v>47</v>
      </c>
      <c r="AI43" s="158" t="s">
        <v>47</v>
      </c>
      <c r="AK43" s="186"/>
      <c r="AL43" s="187"/>
    </row>
    <row r="44" spans="1:38" s="17" customFormat="1" ht="288" customHeight="1">
      <c r="A44" s="152"/>
      <c r="B44" s="154"/>
      <c r="C44" s="159"/>
      <c r="D44" s="150"/>
      <c r="E44" s="213"/>
      <c r="F44" s="215"/>
      <c r="G44" s="213"/>
      <c r="H44" s="213"/>
      <c r="I44" s="217"/>
      <c r="J44" s="217"/>
      <c r="K44" s="217"/>
      <c r="L44" s="219"/>
      <c r="M44" s="203"/>
      <c r="N44" s="189"/>
      <c r="O44" s="189"/>
      <c r="P44" s="189"/>
      <c r="Q44" s="189"/>
      <c r="R44" s="189"/>
      <c r="S44" s="203"/>
      <c r="T44" s="189"/>
      <c r="U44" s="189"/>
      <c r="V44" s="191"/>
      <c r="W44" s="191"/>
      <c r="X44" s="159"/>
      <c r="Y44" s="159"/>
      <c r="Z44" s="223"/>
      <c r="AA44" s="224"/>
      <c r="AB44" s="225"/>
      <c r="AC44" s="219"/>
      <c r="AD44" s="159"/>
      <c r="AE44" s="159"/>
      <c r="AF44" s="159"/>
      <c r="AG44" s="159"/>
      <c r="AH44" s="159"/>
      <c r="AI44" s="159"/>
      <c r="AK44" s="186"/>
      <c r="AL44" s="187"/>
    </row>
    <row r="45" spans="1:38" s="17" customFormat="1" ht="271.5" customHeight="1">
      <c r="A45" s="21" t="s">
        <v>132</v>
      </c>
      <c r="B45" s="39" t="s">
        <v>76</v>
      </c>
      <c r="C45" s="22" t="s">
        <v>103</v>
      </c>
      <c r="D45" s="40" t="s">
        <v>105</v>
      </c>
      <c r="E45" s="93">
        <f aca="true" t="shared" si="2" ref="E45:E54">G45</f>
        <v>94233.3</v>
      </c>
      <c r="F45" s="94"/>
      <c r="G45" s="93">
        <f aca="true" t="shared" si="3" ref="G45:G51">H45+I45+J45+K45</f>
        <v>94233.3</v>
      </c>
      <c r="H45" s="93">
        <v>94233.3</v>
      </c>
      <c r="I45" s="41"/>
      <c r="J45" s="41"/>
      <c r="K45" s="41"/>
      <c r="L45" s="22" t="s">
        <v>92</v>
      </c>
      <c r="M45" s="43" t="s">
        <v>146</v>
      </c>
      <c r="N45" s="23">
        <v>10</v>
      </c>
      <c r="O45" s="23">
        <v>10</v>
      </c>
      <c r="P45" s="23"/>
      <c r="Q45" s="23"/>
      <c r="R45" s="23"/>
      <c r="S45" s="25" t="s">
        <v>104</v>
      </c>
      <c r="T45" s="26">
        <v>942.33</v>
      </c>
      <c r="U45" s="26">
        <v>9423.33</v>
      </c>
      <c r="V45" s="27" t="s">
        <v>99</v>
      </c>
      <c r="W45" s="27" t="s">
        <v>46</v>
      </c>
      <c r="X45" s="28" t="s">
        <v>93</v>
      </c>
      <c r="Y45" s="49" t="s">
        <v>156</v>
      </c>
      <c r="Z45" s="109" t="s">
        <v>157</v>
      </c>
      <c r="AA45" s="110"/>
      <c r="AB45" s="111"/>
      <c r="AC45" s="28" t="s">
        <v>141</v>
      </c>
      <c r="AD45" s="28" t="s">
        <v>47</v>
      </c>
      <c r="AE45" s="28" t="s">
        <v>47</v>
      </c>
      <c r="AF45" s="28" t="s">
        <v>156</v>
      </c>
      <c r="AG45" s="28" t="s">
        <v>47</v>
      </c>
      <c r="AH45" s="28" t="s">
        <v>47</v>
      </c>
      <c r="AI45" s="28" t="s">
        <v>47</v>
      </c>
      <c r="AK45" s="90"/>
      <c r="AL45" s="89"/>
    </row>
    <row r="46" spans="1:38" s="17" customFormat="1" ht="249.75" customHeight="1">
      <c r="A46" s="21" t="s">
        <v>133</v>
      </c>
      <c r="B46" s="39" t="s">
        <v>77</v>
      </c>
      <c r="C46" s="22" t="s">
        <v>58</v>
      </c>
      <c r="D46" s="40" t="s">
        <v>107</v>
      </c>
      <c r="E46" s="93">
        <f t="shared" si="2"/>
        <v>209999.97</v>
      </c>
      <c r="F46" s="94"/>
      <c r="G46" s="93">
        <f t="shared" si="3"/>
        <v>209999.97</v>
      </c>
      <c r="H46" s="93">
        <v>209999.97</v>
      </c>
      <c r="I46" s="41"/>
      <c r="J46" s="41"/>
      <c r="K46" s="41"/>
      <c r="L46" s="22" t="s">
        <v>92</v>
      </c>
      <c r="M46" s="43" t="s">
        <v>146</v>
      </c>
      <c r="N46" s="23">
        <v>9</v>
      </c>
      <c r="O46" s="23">
        <v>9</v>
      </c>
      <c r="P46" s="23"/>
      <c r="Q46" s="23"/>
      <c r="R46" s="23"/>
      <c r="S46" s="25" t="s">
        <v>108</v>
      </c>
      <c r="T46" s="26">
        <v>2100</v>
      </c>
      <c r="U46" s="26">
        <v>21000</v>
      </c>
      <c r="V46" s="27" t="s">
        <v>99</v>
      </c>
      <c r="W46" s="27" t="s">
        <v>46</v>
      </c>
      <c r="X46" s="28" t="s">
        <v>93</v>
      </c>
      <c r="Y46" s="49" t="s">
        <v>156</v>
      </c>
      <c r="Z46" s="109" t="s">
        <v>157</v>
      </c>
      <c r="AA46" s="110"/>
      <c r="AB46" s="111"/>
      <c r="AC46" s="28" t="s">
        <v>141</v>
      </c>
      <c r="AD46" s="28" t="s">
        <v>47</v>
      </c>
      <c r="AE46" s="28" t="s">
        <v>47</v>
      </c>
      <c r="AF46" s="28" t="s">
        <v>156</v>
      </c>
      <c r="AG46" s="28" t="s">
        <v>47</v>
      </c>
      <c r="AH46" s="28" t="s">
        <v>47</v>
      </c>
      <c r="AI46" s="28" t="s">
        <v>47</v>
      </c>
      <c r="AJ46" s="42"/>
      <c r="AK46" s="90"/>
      <c r="AL46" s="89"/>
    </row>
    <row r="47" spans="1:38" s="17" customFormat="1" ht="173.25" customHeight="1">
      <c r="A47" s="21" t="s">
        <v>134</v>
      </c>
      <c r="B47" s="39" t="s">
        <v>78</v>
      </c>
      <c r="C47" s="22" t="s">
        <v>59</v>
      </c>
      <c r="D47" s="40" t="s">
        <v>151</v>
      </c>
      <c r="E47" s="93">
        <f t="shared" si="2"/>
        <v>307639.2</v>
      </c>
      <c r="F47" s="94"/>
      <c r="G47" s="93">
        <f t="shared" si="3"/>
        <v>307639.2</v>
      </c>
      <c r="H47" s="93">
        <v>307639.2</v>
      </c>
      <c r="I47" s="41"/>
      <c r="J47" s="41"/>
      <c r="K47" s="41"/>
      <c r="L47" s="22" t="s">
        <v>109</v>
      </c>
      <c r="M47" s="43" t="s">
        <v>149</v>
      </c>
      <c r="N47" s="23">
        <v>25</v>
      </c>
      <c r="O47" s="23">
        <v>25</v>
      </c>
      <c r="P47" s="23"/>
      <c r="Q47" s="23"/>
      <c r="R47" s="23"/>
      <c r="S47" s="25" t="s">
        <v>110</v>
      </c>
      <c r="T47" s="26">
        <v>3076.39</v>
      </c>
      <c r="U47" s="26">
        <v>30763.92</v>
      </c>
      <c r="V47" s="27" t="s">
        <v>111</v>
      </c>
      <c r="W47" s="27" t="s">
        <v>112</v>
      </c>
      <c r="X47" s="28" t="s">
        <v>93</v>
      </c>
      <c r="Y47" s="49" t="s">
        <v>156</v>
      </c>
      <c r="Z47" s="109" t="s">
        <v>157</v>
      </c>
      <c r="AA47" s="110"/>
      <c r="AB47" s="111"/>
      <c r="AC47" s="28" t="s">
        <v>152</v>
      </c>
      <c r="AD47" s="28" t="s">
        <v>47</v>
      </c>
      <c r="AE47" s="28" t="s">
        <v>47</v>
      </c>
      <c r="AF47" s="28" t="s">
        <v>156</v>
      </c>
      <c r="AG47" s="28" t="s">
        <v>47</v>
      </c>
      <c r="AH47" s="28" t="s">
        <v>47</v>
      </c>
      <c r="AI47" s="28" t="s">
        <v>47</v>
      </c>
      <c r="AK47" s="90"/>
      <c r="AL47" s="89"/>
    </row>
    <row r="48" spans="1:38" s="17" customFormat="1" ht="81" customHeight="1">
      <c r="A48" s="21" t="s">
        <v>135</v>
      </c>
      <c r="B48" s="39" t="s">
        <v>79</v>
      </c>
      <c r="C48" s="22" t="s">
        <v>60</v>
      </c>
      <c r="D48" s="40" t="s">
        <v>113</v>
      </c>
      <c r="E48" s="93">
        <f t="shared" si="2"/>
        <v>492624.8</v>
      </c>
      <c r="F48" s="94"/>
      <c r="G48" s="93">
        <f t="shared" si="3"/>
        <v>492624.8</v>
      </c>
      <c r="H48" s="93">
        <v>492624.8</v>
      </c>
      <c r="I48" s="41"/>
      <c r="J48" s="41"/>
      <c r="K48" s="41"/>
      <c r="L48" s="22" t="s">
        <v>114</v>
      </c>
      <c r="M48" s="43" t="s">
        <v>150</v>
      </c>
      <c r="N48" s="45">
        <v>2.29</v>
      </c>
      <c r="O48" s="45">
        <v>2.29</v>
      </c>
      <c r="P48" s="23"/>
      <c r="Q48" s="23"/>
      <c r="R48" s="23"/>
      <c r="S48" s="25" t="s">
        <v>110</v>
      </c>
      <c r="T48" s="26">
        <v>4926.25</v>
      </c>
      <c r="U48" s="93">
        <v>49262.48</v>
      </c>
      <c r="V48" s="27" t="s">
        <v>112</v>
      </c>
      <c r="W48" s="27" t="s">
        <v>97</v>
      </c>
      <c r="X48" s="28" t="s">
        <v>93</v>
      </c>
      <c r="Y48" s="49" t="s">
        <v>156</v>
      </c>
      <c r="Z48" s="109" t="s">
        <v>157</v>
      </c>
      <c r="AA48" s="110"/>
      <c r="AB48" s="111"/>
      <c r="AC48" s="28"/>
      <c r="AD48" s="28" t="s">
        <v>47</v>
      </c>
      <c r="AE48" s="28" t="s">
        <v>47</v>
      </c>
      <c r="AF48" s="28" t="s">
        <v>156</v>
      </c>
      <c r="AG48" s="28" t="s">
        <v>47</v>
      </c>
      <c r="AH48" s="28" t="s">
        <v>47</v>
      </c>
      <c r="AI48" s="28" t="s">
        <v>47</v>
      </c>
      <c r="AK48" s="90"/>
      <c r="AL48" s="89"/>
    </row>
    <row r="49" spans="1:38" s="17" customFormat="1" ht="248.25" customHeight="1">
      <c r="A49" s="21" t="s">
        <v>136</v>
      </c>
      <c r="B49" s="39" t="s">
        <v>80</v>
      </c>
      <c r="C49" s="22" t="s">
        <v>61</v>
      </c>
      <c r="D49" s="40" t="s">
        <v>115</v>
      </c>
      <c r="E49" s="93">
        <f t="shared" si="2"/>
        <v>100000</v>
      </c>
      <c r="F49" s="94"/>
      <c r="G49" s="93">
        <f t="shared" si="3"/>
        <v>100000</v>
      </c>
      <c r="H49" s="93">
        <v>100000</v>
      </c>
      <c r="I49" s="41"/>
      <c r="J49" s="41"/>
      <c r="K49" s="41"/>
      <c r="L49" s="22" t="s">
        <v>109</v>
      </c>
      <c r="M49" s="43" t="s">
        <v>149</v>
      </c>
      <c r="N49" s="23">
        <v>8</v>
      </c>
      <c r="O49" s="23">
        <v>8</v>
      </c>
      <c r="P49" s="23"/>
      <c r="Q49" s="23"/>
      <c r="R49" s="23"/>
      <c r="S49" s="58" t="s">
        <v>116</v>
      </c>
      <c r="T49" s="23">
        <v>1000</v>
      </c>
      <c r="U49" s="23">
        <v>10000</v>
      </c>
      <c r="V49" s="27" t="s">
        <v>117</v>
      </c>
      <c r="W49" s="27" t="s">
        <v>46</v>
      </c>
      <c r="X49" s="28" t="s">
        <v>93</v>
      </c>
      <c r="Y49" s="49" t="s">
        <v>156</v>
      </c>
      <c r="Z49" s="109" t="s">
        <v>157</v>
      </c>
      <c r="AA49" s="110"/>
      <c r="AB49" s="111"/>
      <c r="AC49" s="28" t="s">
        <v>141</v>
      </c>
      <c r="AD49" s="28" t="s">
        <v>47</v>
      </c>
      <c r="AE49" s="28" t="s">
        <v>47</v>
      </c>
      <c r="AF49" s="28" t="s">
        <v>156</v>
      </c>
      <c r="AG49" s="28" t="s">
        <v>47</v>
      </c>
      <c r="AH49" s="28" t="s">
        <v>47</v>
      </c>
      <c r="AI49" s="28" t="s">
        <v>47</v>
      </c>
      <c r="AK49" s="90"/>
      <c r="AL49" s="89"/>
    </row>
    <row r="50" spans="1:38" s="17" customFormat="1" ht="135.75" customHeight="1">
      <c r="A50" s="21" t="s">
        <v>36</v>
      </c>
      <c r="B50" s="39" t="s">
        <v>81</v>
      </c>
      <c r="C50" s="22" t="s">
        <v>54</v>
      </c>
      <c r="D50" s="40" t="s">
        <v>155</v>
      </c>
      <c r="E50" s="93">
        <f t="shared" si="2"/>
        <v>145392</v>
      </c>
      <c r="F50" s="94"/>
      <c r="G50" s="93">
        <f t="shared" si="3"/>
        <v>145392</v>
      </c>
      <c r="H50" s="93">
        <v>145392</v>
      </c>
      <c r="I50" s="41"/>
      <c r="J50" s="41"/>
      <c r="K50" s="41"/>
      <c r="L50" s="22" t="s">
        <v>94</v>
      </c>
      <c r="M50" s="43" t="s">
        <v>147</v>
      </c>
      <c r="N50" s="64" t="s">
        <v>118</v>
      </c>
      <c r="O50" s="64" t="s">
        <v>118</v>
      </c>
      <c r="P50" s="23"/>
      <c r="Q50" s="23"/>
      <c r="R50" s="23"/>
      <c r="S50" s="25" t="s">
        <v>119</v>
      </c>
      <c r="T50" s="26">
        <v>1453.92</v>
      </c>
      <c r="U50" s="26">
        <v>14539.2</v>
      </c>
      <c r="V50" s="27" t="s">
        <v>117</v>
      </c>
      <c r="W50" s="27" t="s">
        <v>46</v>
      </c>
      <c r="X50" s="28" t="s">
        <v>93</v>
      </c>
      <c r="Y50" s="49" t="s">
        <v>156</v>
      </c>
      <c r="Z50" s="109" t="s">
        <v>156</v>
      </c>
      <c r="AA50" s="110"/>
      <c r="AB50" s="111"/>
      <c r="AC50" s="28" t="s">
        <v>47</v>
      </c>
      <c r="AD50" s="28" t="s">
        <v>47</v>
      </c>
      <c r="AE50" s="28" t="s">
        <v>47</v>
      </c>
      <c r="AF50" s="28" t="s">
        <v>156</v>
      </c>
      <c r="AG50" s="28" t="s">
        <v>47</v>
      </c>
      <c r="AH50" s="28" t="s">
        <v>47</v>
      </c>
      <c r="AI50" s="28" t="s">
        <v>47</v>
      </c>
      <c r="AK50" s="90"/>
      <c r="AL50" s="89"/>
    </row>
    <row r="51" spans="1:38" s="17" customFormat="1" ht="182.25" customHeight="1">
      <c r="A51" s="21" t="s">
        <v>137</v>
      </c>
      <c r="B51" s="39" t="s">
        <v>82</v>
      </c>
      <c r="C51" s="22" t="s">
        <v>59</v>
      </c>
      <c r="D51" s="40" t="s">
        <v>151</v>
      </c>
      <c r="E51" s="93">
        <f t="shared" si="2"/>
        <v>297974.6</v>
      </c>
      <c r="F51" s="94"/>
      <c r="G51" s="93">
        <f t="shared" si="3"/>
        <v>297974.6</v>
      </c>
      <c r="H51" s="93">
        <v>297974.6</v>
      </c>
      <c r="I51" s="41"/>
      <c r="J51" s="41"/>
      <c r="K51" s="41"/>
      <c r="L51" s="22" t="s">
        <v>109</v>
      </c>
      <c r="M51" s="43" t="s">
        <v>149</v>
      </c>
      <c r="N51" s="23">
        <v>29</v>
      </c>
      <c r="O51" s="23">
        <v>29</v>
      </c>
      <c r="P51" s="23"/>
      <c r="Q51" s="23"/>
      <c r="R51" s="23"/>
      <c r="S51" s="25" t="s">
        <v>110</v>
      </c>
      <c r="T51" s="26">
        <v>2979.75</v>
      </c>
      <c r="U51" s="26">
        <v>29797.46</v>
      </c>
      <c r="V51" s="27" t="s">
        <v>120</v>
      </c>
      <c r="W51" s="27" t="s">
        <v>121</v>
      </c>
      <c r="X51" s="28" t="s">
        <v>93</v>
      </c>
      <c r="Y51" s="49" t="s">
        <v>156</v>
      </c>
      <c r="Z51" s="109" t="s">
        <v>157</v>
      </c>
      <c r="AA51" s="110"/>
      <c r="AB51" s="111"/>
      <c r="AC51" s="28" t="s">
        <v>152</v>
      </c>
      <c r="AD51" s="28" t="s">
        <v>47</v>
      </c>
      <c r="AE51" s="28" t="s">
        <v>47</v>
      </c>
      <c r="AF51" s="28" t="s">
        <v>156</v>
      </c>
      <c r="AG51" s="28" t="s">
        <v>47</v>
      </c>
      <c r="AH51" s="28" t="s">
        <v>47</v>
      </c>
      <c r="AI51" s="28" t="s">
        <v>47</v>
      </c>
      <c r="AK51" s="90"/>
      <c r="AL51" s="89"/>
    </row>
    <row r="52" spans="1:38" s="17" customFormat="1" ht="50.25" customHeight="1">
      <c r="A52" s="21" t="s">
        <v>138</v>
      </c>
      <c r="B52" s="39" t="s">
        <v>62</v>
      </c>
      <c r="C52" s="97" t="s">
        <v>122</v>
      </c>
      <c r="D52" s="98"/>
      <c r="E52" s="93">
        <f t="shared" si="2"/>
        <v>1600000</v>
      </c>
      <c r="F52" s="94"/>
      <c r="G52" s="93">
        <f>H52</f>
        <v>1600000</v>
      </c>
      <c r="H52" s="93">
        <v>1600000</v>
      </c>
      <c r="I52" s="41"/>
      <c r="J52" s="41"/>
      <c r="K52" s="41"/>
      <c r="L52" s="24"/>
      <c r="M52" s="22"/>
      <c r="N52" s="23"/>
      <c r="O52" s="23"/>
      <c r="P52" s="23"/>
      <c r="Q52" s="23"/>
      <c r="R52" s="23"/>
      <c r="S52" s="25"/>
      <c r="T52" s="26"/>
      <c r="U52" s="26"/>
      <c r="V52" s="27"/>
      <c r="W52" s="27"/>
      <c r="X52" s="28"/>
      <c r="Y52" s="49"/>
      <c r="Z52" s="47"/>
      <c r="AA52" s="48"/>
      <c r="AB52" s="49"/>
      <c r="AC52" s="28"/>
      <c r="AD52" s="28"/>
      <c r="AE52" s="28"/>
      <c r="AF52" s="28"/>
      <c r="AG52" s="28"/>
      <c r="AH52" s="28"/>
      <c r="AI52" s="28"/>
      <c r="AK52" s="44"/>
      <c r="AL52" s="44"/>
    </row>
    <row r="53" spans="1:38" s="17" customFormat="1" ht="50.25" customHeight="1">
      <c r="A53" s="21" t="s">
        <v>139</v>
      </c>
      <c r="B53" s="39" t="s">
        <v>63</v>
      </c>
      <c r="C53" s="97" t="s">
        <v>122</v>
      </c>
      <c r="D53" s="98"/>
      <c r="E53" s="93">
        <f t="shared" si="2"/>
        <v>400000</v>
      </c>
      <c r="F53" s="94"/>
      <c r="G53" s="93">
        <f>H53</f>
        <v>400000</v>
      </c>
      <c r="H53" s="93">
        <v>400000</v>
      </c>
      <c r="I53" s="41"/>
      <c r="J53" s="41"/>
      <c r="K53" s="41"/>
      <c r="L53" s="24"/>
      <c r="M53" s="22"/>
      <c r="N53" s="23"/>
      <c r="O53" s="23"/>
      <c r="P53" s="23"/>
      <c r="Q53" s="23"/>
      <c r="R53" s="23"/>
      <c r="S53" s="25"/>
      <c r="T53" s="26"/>
      <c r="U53" s="26"/>
      <c r="V53" s="27"/>
      <c r="W53" s="27"/>
      <c r="X53" s="28"/>
      <c r="Y53" s="49"/>
      <c r="Z53" s="47"/>
      <c r="AA53" s="48"/>
      <c r="AB53" s="49"/>
      <c r="AC53" s="28"/>
      <c r="AD53" s="28"/>
      <c r="AE53" s="28"/>
      <c r="AF53" s="28"/>
      <c r="AG53" s="28"/>
      <c r="AH53" s="28"/>
      <c r="AI53" s="28"/>
      <c r="AK53" s="44"/>
      <c r="AL53" s="44"/>
    </row>
    <row r="54" spans="1:38" s="9" customFormat="1" ht="22.5" customHeight="1">
      <c r="A54" s="138" t="s">
        <v>205</v>
      </c>
      <c r="B54" s="139"/>
      <c r="C54" s="139"/>
      <c r="D54" s="140"/>
      <c r="E54" s="96">
        <f t="shared" si="2"/>
        <v>11891606.18</v>
      </c>
      <c r="F54" s="7" t="s">
        <v>21</v>
      </c>
      <c r="G54" s="96">
        <f>G33+G34+G35+G36+G37+G38+G39+G40+G41+G42+G43+G45+G46+G47+G48+G49+G50+G51+G52+G53</f>
        <v>11891606.18</v>
      </c>
      <c r="H54" s="96">
        <f>H33+H34+H35+H36+H37+H38+H39+H40+H41+H42+H43+H45+H46+H47+H48+H49+H50+H51+H52+H53</f>
        <v>11891606.18</v>
      </c>
      <c r="I54" s="20"/>
      <c r="J54" s="20"/>
      <c r="K54" s="20"/>
      <c r="L54" s="8" t="s">
        <v>13</v>
      </c>
      <c r="M54" s="10" t="s">
        <v>13</v>
      </c>
      <c r="N54" s="20" t="s">
        <v>13</v>
      </c>
      <c r="O54" s="20" t="s">
        <v>13</v>
      </c>
      <c r="P54" s="7" t="s">
        <v>13</v>
      </c>
      <c r="Q54" s="7" t="s">
        <v>13</v>
      </c>
      <c r="R54" s="7" t="s">
        <v>13</v>
      </c>
      <c r="S54" s="59" t="s">
        <v>13</v>
      </c>
      <c r="T54" s="12" t="s">
        <v>13</v>
      </c>
      <c r="U54" s="12" t="s">
        <v>13</v>
      </c>
      <c r="V54" s="14" t="s">
        <v>13</v>
      </c>
      <c r="W54" s="14" t="s">
        <v>13</v>
      </c>
      <c r="X54" s="13" t="s">
        <v>13</v>
      </c>
      <c r="Y54" s="13" t="s">
        <v>13</v>
      </c>
      <c r="Z54" s="181" t="s">
        <v>13</v>
      </c>
      <c r="AA54" s="182"/>
      <c r="AB54" s="183"/>
      <c r="AC54" s="54" t="s">
        <v>13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13" t="s">
        <v>13</v>
      </c>
      <c r="AK54" s="91"/>
      <c r="AL54" s="91"/>
    </row>
    <row r="55" spans="1:38" s="9" customFormat="1" ht="25.5" customHeight="1">
      <c r="A55" s="141" t="s">
        <v>22</v>
      </c>
      <c r="B55" s="142"/>
      <c r="C55" s="142"/>
      <c r="D55" s="143"/>
      <c r="E55" s="20">
        <v>0</v>
      </c>
      <c r="F55" s="7" t="s">
        <v>21</v>
      </c>
      <c r="G55" s="7">
        <v>0</v>
      </c>
      <c r="H55" s="7" t="s">
        <v>13</v>
      </c>
      <c r="I55" s="7" t="s">
        <v>21</v>
      </c>
      <c r="J55" s="7" t="s">
        <v>21</v>
      </c>
      <c r="K55" s="7" t="s">
        <v>21</v>
      </c>
      <c r="L55" s="8" t="s">
        <v>21</v>
      </c>
      <c r="M55" s="10" t="s">
        <v>21</v>
      </c>
      <c r="N55" s="20" t="s">
        <v>21</v>
      </c>
      <c r="O55" s="20" t="s">
        <v>21</v>
      </c>
      <c r="P55" s="7" t="s">
        <v>21</v>
      </c>
      <c r="Q55" s="7" t="s">
        <v>21</v>
      </c>
      <c r="R55" s="7" t="s">
        <v>21</v>
      </c>
      <c r="S55" s="59" t="s">
        <v>21</v>
      </c>
      <c r="T55" s="12" t="s">
        <v>21</v>
      </c>
      <c r="U55" s="12" t="s">
        <v>21</v>
      </c>
      <c r="V55" s="14" t="s">
        <v>21</v>
      </c>
      <c r="W55" s="14" t="s">
        <v>21</v>
      </c>
      <c r="X55" s="13" t="s">
        <v>21</v>
      </c>
      <c r="Y55" s="13" t="s">
        <v>21</v>
      </c>
      <c r="Z55" s="181" t="s">
        <v>21</v>
      </c>
      <c r="AA55" s="182"/>
      <c r="AB55" s="183"/>
      <c r="AC55" s="54" t="s">
        <v>21</v>
      </c>
      <c r="AD55" s="13" t="s">
        <v>21</v>
      </c>
      <c r="AE55" s="13" t="s">
        <v>21</v>
      </c>
      <c r="AF55" s="13" t="s">
        <v>21</v>
      </c>
      <c r="AG55" s="13" t="s">
        <v>21</v>
      </c>
      <c r="AH55" s="13" t="s">
        <v>21</v>
      </c>
      <c r="AI55" s="13" t="s">
        <v>21</v>
      </c>
      <c r="AK55" s="91"/>
      <c r="AL55" s="91"/>
    </row>
    <row r="57" spans="1:38" s="11" customFormat="1" ht="12">
      <c r="A57" s="35" t="s">
        <v>153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60"/>
      <c r="T57" s="46"/>
      <c r="U57" s="46"/>
      <c r="V57" s="46"/>
      <c r="W57" s="46"/>
      <c r="X57" s="46"/>
      <c r="Z57" s="60"/>
      <c r="AA57" s="46"/>
      <c r="AB57" s="46"/>
      <c r="AC57" s="46"/>
      <c r="AD57" s="46"/>
      <c r="AE57" s="46"/>
      <c r="AF57" s="46"/>
      <c r="AG57" s="46"/>
      <c r="AK57" s="35"/>
      <c r="AL57" s="35"/>
    </row>
    <row r="58" spans="1:38" s="11" customFormat="1" ht="23.25" customHeight="1">
      <c r="A58" s="65" t="s">
        <v>210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60"/>
      <c r="T58" s="66"/>
      <c r="U58" s="66"/>
      <c r="V58" s="66"/>
      <c r="W58" s="66"/>
      <c r="X58" s="66"/>
      <c r="Z58" s="60"/>
      <c r="AA58" s="46"/>
      <c r="AB58" s="46"/>
      <c r="AC58" s="46"/>
      <c r="AD58" s="46"/>
      <c r="AE58" s="46"/>
      <c r="AF58" s="46"/>
      <c r="AG58" s="46"/>
      <c r="AK58" s="35"/>
      <c r="AL58" s="35"/>
    </row>
    <row r="59" spans="1:38" s="11" customFormat="1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60"/>
      <c r="T59" s="185" t="s">
        <v>14</v>
      </c>
      <c r="U59" s="185"/>
      <c r="V59" s="185"/>
      <c r="W59" s="185"/>
      <c r="X59" s="185"/>
      <c r="Z59" s="60"/>
      <c r="AA59" s="46"/>
      <c r="AB59" s="46"/>
      <c r="AC59" s="46"/>
      <c r="AD59" s="46"/>
      <c r="AE59" s="46"/>
      <c r="AF59" s="46"/>
      <c r="AG59" s="46"/>
      <c r="AK59" s="35"/>
      <c r="AL59" s="35"/>
    </row>
    <row r="60" spans="1:38" s="11" customFormat="1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60"/>
      <c r="T60" s="46"/>
      <c r="U60" s="46"/>
      <c r="V60" s="46"/>
      <c r="W60" s="46"/>
      <c r="X60" s="46"/>
      <c r="Z60" s="60"/>
      <c r="AA60" s="46"/>
      <c r="AB60" s="46"/>
      <c r="AC60" s="46"/>
      <c r="AD60" s="46"/>
      <c r="AE60" s="46"/>
      <c r="AF60" s="46"/>
      <c r="AG60" s="46"/>
      <c r="AK60" s="35"/>
      <c r="AL60" s="35"/>
    </row>
    <row r="61" spans="1:38" s="11" customFormat="1" ht="18.75" customHeight="1">
      <c r="A61" s="65" t="s">
        <v>211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60"/>
      <c r="T61" s="66"/>
      <c r="U61" s="66"/>
      <c r="V61" s="66"/>
      <c r="W61" s="66"/>
      <c r="X61" s="66"/>
      <c r="Z61" s="60"/>
      <c r="AA61" s="46"/>
      <c r="AB61" s="46"/>
      <c r="AC61" s="46"/>
      <c r="AD61" s="46"/>
      <c r="AE61" s="46"/>
      <c r="AF61" s="46"/>
      <c r="AG61" s="46"/>
      <c r="AK61" s="35"/>
      <c r="AL61" s="35"/>
    </row>
    <row r="62" spans="1:38" s="11" customFormat="1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60"/>
      <c r="T62" s="185" t="s">
        <v>14</v>
      </c>
      <c r="U62" s="185"/>
      <c r="V62" s="185"/>
      <c r="W62" s="185"/>
      <c r="X62" s="185"/>
      <c r="Z62" s="60"/>
      <c r="AA62" s="46"/>
      <c r="AB62" s="46"/>
      <c r="AC62" s="46"/>
      <c r="AD62" s="46"/>
      <c r="AE62" s="46"/>
      <c r="AF62" s="46"/>
      <c r="AG62" s="46"/>
      <c r="AK62" s="35"/>
      <c r="AL62" s="35"/>
    </row>
    <row r="63" spans="1:38" s="11" customFormat="1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60"/>
      <c r="T63" s="46"/>
      <c r="U63" s="46"/>
      <c r="V63" s="46"/>
      <c r="W63" s="46"/>
      <c r="X63" s="46"/>
      <c r="Z63" s="60"/>
      <c r="AA63" s="46"/>
      <c r="AB63" s="46"/>
      <c r="AC63" s="46"/>
      <c r="AD63" s="46"/>
      <c r="AE63" s="46"/>
      <c r="AF63" s="46"/>
      <c r="AG63" s="46"/>
      <c r="AK63" s="35"/>
      <c r="AL63" s="35"/>
    </row>
    <row r="64" spans="1:38" s="11" customFormat="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60"/>
      <c r="T64" s="46"/>
      <c r="U64" s="46"/>
      <c r="V64" s="46"/>
      <c r="W64" s="46"/>
      <c r="X64" s="46"/>
      <c r="Z64" s="60"/>
      <c r="AA64" s="46"/>
      <c r="AB64" s="46"/>
      <c r="AC64" s="46"/>
      <c r="AD64" s="46"/>
      <c r="AE64" s="46"/>
      <c r="AF64" s="46"/>
      <c r="AG64" s="46"/>
      <c r="AK64" s="35"/>
      <c r="AL64" s="35"/>
    </row>
    <row r="65" spans="1:38" s="4" customFormat="1" ht="15">
      <c r="A65" s="196" t="s">
        <v>212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"/>
      <c r="T65" s="184"/>
      <c r="U65" s="184"/>
      <c r="V65" s="184"/>
      <c r="W65" s="184"/>
      <c r="X65" s="184"/>
      <c r="Z65" s="61"/>
      <c r="AA65" s="32"/>
      <c r="AB65" s="62"/>
      <c r="AC65" s="201" t="s">
        <v>15</v>
      </c>
      <c r="AD65" s="201"/>
      <c r="AE65" s="201"/>
      <c r="AF65" s="31"/>
      <c r="AG65" s="34"/>
      <c r="AH65" s="33"/>
      <c r="AI65" s="33"/>
      <c r="AK65" s="33"/>
      <c r="AL65" s="33"/>
    </row>
    <row r="66" spans="1:38" s="11" customFormat="1" ht="12">
      <c r="A66" s="197" t="s">
        <v>27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60"/>
      <c r="T66" s="185" t="s">
        <v>14</v>
      </c>
      <c r="U66" s="185"/>
      <c r="V66" s="185"/>
      <c r="W66" s="185"/>
      <c r="X66" s="185"/>
      <c r="Z66" s="63"/>
      <c r="AA66" s="55"/>
      <c r="AB66" s="55"/>
      <c r="AC66" s="55"/>
      <c r="AD66" s="18"/>
      <c r="AE66" s="18"/>
      <c r="AF66" s="18"/>
      <c r="AG66" s="18"/>
      <c r="AH66" s="35"/>
      <c r="AI66" s="35"/>
      <c r="AK66" s="35"/>
      <c r="AL66" s="35"/>
    </row>
    <row r="67" ht="12.75">
      <c r="AC67" s="56"/>
    </row>
    <row r="68" spans="14:38" s="2" customFormat="1" ht="12">
      <c r="N68" s="57"/>
      <c r="O68" s="57"/>
      <c r="S68" s="57"/>
      <c r="Z68" s="57"/>
      <c r="AA68" s="57"/>
      <c r="AB68" s="57"/>
      <c r="AC68" s="57"/>
      <c r="AK68" s="92"/>
      <c r="AL68" s="92"/>
    </row>
    <row r="69" spans="1:38" s="2" customFormat="1" ht="12">
      <c r="A69" s="192" t="s">
        <v>35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K69" s="92"/>
      <c r="AL69" s="92"/>
    </row>
    <row r="70" ht="12.75">
      <c r="A70" s="38" t="s">
        <v>34</v>
      </c>
    </row>
  </sheetData>
  <sheetProtection/>
  <mergeCells count="148">
    <mergeCell ref="AG43:AG44"/>
    <mergeCell ref="AH43:AH44"/>
    <mergeCell ref="AI43:AI44"/>
    <mergeCell ref="Y43:Y44"/>
    <mergeCell ref="Z43:AB44"/>
    <mergeCell ref="AC43:AC44"/>
    <mergeCell ref="AD43:AD44"/>
    <mergeCell ref="AE43:AE44"/>
    <mergeCell ref="AF43:AF44"/>
    <mergeCell ref="K43:K44"/>
    <mergeCell ref="L43:L44"/>
    <mergeCell ref="M43:M44"/>
    <mergeCell ref="N43:N44"/>
    <mergeCell ref="O43:O44"/>
    <mergeCell ref="P43:P44"/>
    <mergeCell ref="E43:E44"/>
    <mergeCell ref="F43:F44"/>
    <mergeCell ref="G43:G44"/>
    <mergeCell ref="H43:H44"/>
    <mergeCell ref="I43:I44"/>
    <mergeCell ref="J43:J44"/>
    <mergeCell ref="I30:I31"/>
    <mergeCell ref="J30:J31"/>
    <mergeCell ref="O30:O31"/>
    <mergeCell ref="R30:R31"/>
    <mergeCell ref="AE14:AI14"/>
    <mergeCell ref="K22:AA22"/>
    <mergeCell ref="AE22:AI22"/>
    <mergeCell ref="B23:J23"/>
    <mergeCell ref="K23:AA23"/>
    <mergeCell ref="K24:AA24"/>
    <mergeCell ref="O29:R29"/>
    <mergeCell ref="L29:L31"/>
    <mergeCell ref="M29:M31"/>
    <mergeCell ref="N28:R28"/>
    <mergeCell ref="AC65:AE65"/>
    <mergeCell ref="Z55:AB55"/>
    <mergeCell ref="Q43:Q44"/>
    <mergeCell ref="R43:R44"/>
    <mergeCell ref="S43:S44"/>
    <mergeCell ref="T43:T44"/>
    <mergeCell ref="A69:AI69"/>
    <mergeCell ref="AE18:AI18"/>
    <mergeCell ref="AE19:AI19"/>
    <mergeCell ref="AE23:AI23"/>
    <mergeCell ref="AE17:AI17"/>
    <mergeCell ref="G29:G31"/>
    <mergeCell ref="K29:K31"/>
    <mergeCell ref="T66:X66"/>
    <mergeCell ref="A65:R65"/>
    <mergeCell ref="A66:R66"/>
    <mergeCell ref="Z54:AB54"/>
    <mergeCell ref="T65:X65"/>
    <mergeCell ref="T59:X59"/>
    <mergeCell ref="T62:X62"/>
    <mergeCell ref="AK43:AK44"/>
    <mergeCell ref="AL43:AL44"/>
    <mergeCell ref="U43:U44"/>
    <mergeCell ref="V43:V44"/>
    <mergeCell ref="W43:W44"/>
    <mergeCell ref="X43:X44"/>
    <mergeCell ref="Z33:AB33"/>
    <mergeCell ref="AE24:AI24"/>
    <mergeCell ref="AC28:AC31"/>
    <mergeCell ref="AH28:AH31"/>
    <mergeCell ref="AI28:AI31"/>
    <mergeCell ref="Z28:AB31"/>
    <mergeCell ref="AD28:AD31"/>
    <mergeCell ref="AE28:AE31"/>
    <mergeCell ref="AG28:AG31"/>
    <mergeCell ref="AF28:AF31"/>
    <mergeCell ref="S28:S31"/>
    <mergeCell ref="AE16:AI16"/>
    <mergeCell ref="O9:P9"/>
    <mergeCell ref="AE11:AI11"/>
    <mergeCell ref="A8:AI8"/>
    <mergeCell ref="B22:J22"/>
    <mergeCell ref="G28:K28"/>
    <mergeCell ref="I29:J29"/>
    <mergeCell ref="P30:Q30"/>
    <mergeCell ref="H29:H31"/>
    <mergeCell ref="X28:X31"/>
    <mergeCell ref="N29:N31"/>
    <mergeCell ref="Y28:Y31"/>
    <mergeCell ref="T28:U28"/>
    <mergeCell ref="A28:A31"/>
    <mergeCell ref="T29:T31"/>
    <mergeCell ref="U29:U31"/>
    <mergeCell ref="E28:E31"/>
    <mergeCell ref="F28:F31"/>
    <mergeCell ref="L28:M28"/>
    <mergeCell ref="A54:D54"/>
    <mergeCell ref="A55:D55"/>
    <mergeCell ref="C29:C31"/>
    <mergeCell ref="D29:D31"/>
    <mergeCell ref="C28:D28"/>
    <mergeCell ref="D43:D44"/>
    <mergeCell ref="A43:A44"/>
    <mergeCell ref="B43:B44"/>
    <mergeCell ref="B28:B31"/>
    <mergeCell ref="C43:C44"/>
    <mergeCell ref="Z34:AB34"/>
    <mergeCell ref="Z35:AB35"/>
    <mergeCell ref="Z36:AB36"/>
    <mergeCell ref="Z37:AB37"/>
    <mergeCell ref="Z38:AB38"/>
    <mergeCell ref="Z39:AB39"/>
    <mergeCell ref="Z49:AB49"/>
    <mergeCell ref="Z50:AB50"/>
    <mergeCell ref="Z51:AB51"/>
    <mergeCell ref="Z40:AB40"/>
    <mergeCell ref="Z41:AB41"/>
    <mergeCell ref="Z42:AB42"/>
    <mergeCell ref="Z45:AB45"/>
    <mergeCell ref="Z46:AB46"/>
    <mergeCell ref="B18:I18"/>
    <mergeCell ref="B19:I19"/>
    <mergeCell ref="K18:AA18"/>
    <mergeCell ref="K19:AA19"/>
    <mergeCell ref="K20:AA21"/>
    <mergeCell ref="AE20:AI21"/>
    <mergeCell ref="B20:J21"/>
    <mergeCell ref="O2:V2"/>
    <mergeCell ref="O1:AI1"/>
    <mergeCell ref="O3:AI3"/>
    <mergeCell ref="K16:AA16"/>
    <mergeCell ref="B16:I16"/>
    <mergeCell ref="B17:I17"/>
    <mergeCell ref="K17:AA17"/>
    <mergeCell ref="A7:AI7"/>
    <mergeCell ref="AE15:AI15"/>
    <mergeCell ref="O4:S4"/>
    <mergeCell ref="T4:Z4"/>
    <mergeCell ref="AA4:AI4"/>
    <mergeCell ref="K12:AA15"/>
    <mergeCell ref="B12:I15"/>
    <mergeCell ref="AE13:AI13"/>
    <mergeCell ref="AE12:AI12"/>
    <mergeCell ref="C52:D52"/>
    <mergeCell ref="C53:D53"/>
    <mergeCell ref="AE25:AI25"/>
    <mergeCell ref="AE26:AI26"/>
    <mergeCell ref="Z32:AB32"/>
    <mergeCell ref="V28:W28"/>
    <mergeCell ref="V29:V31"/>
    <mergeCell ref="W29:W31"/>
    <mergeCell ref="Z47:AB47"/>
    <mergeCell ref="Z48:AB48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8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4" max="34" man="1"/>
    <brk id="39" max="34" man="1"/>
    <brk id="44" max="34" man="1"/>
    <brk id="48" max="34" man="1"/>
    <brk id="5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J26"/>
  <sheetViews>
    <sheetView zoomScalePageLayoutView="0" workbookViewId="0" topLeftCell="A1">
      <selection activeCell="N28" sqref="N28"/>
    </sheetView>
  </sheetViews>
  <sheetFormatPr defaultColWidth="9.00390625" defaultRowHeight="12.75"/>
  <cols>
    <col min="3" max="3" width="12.125" style="0" bestFit="1" customWidth="1"/>
  </cols>
  <sheetData>
    <row r="1" spans="3:10" ht="12.75">
      <c r="C1" s="67"/>
      <c r="D1" s="67"/>
      <c r="E1" s="67"/>
      <c r="F1" s="67"/>
      <c r="G1" s="67"/>
      <c r="H1" s="67"/>
      <c r="I1" s="67"/>
      <c r="J1" s="67"/>
    </row>
    <row r="2" spans="3:10" ht="12.75">
      <c r="C2" s="67"/>
      <c r="D2" s="67"/>
      <c r="E2" s="67"/>
      <c r="F2" s="67"/>
      <c r="G2" s="67"/>
      <c r="H2" s="67"/>
      <c r="I2" s="67"/>
      <c r="J2" s="67"/>
    </row>
    <row r="3" spans="3:10" ht="12.75">
      <c r="C3" s="68"/>
      <c r="D3" s="67"/>
      <c r="E3" s="67"/>
      <c r="F3" s="68"/>
      <c r="G3" s="67"/>
      <c r="H3" s="67"/>
      <c r="I3" s="67"/>
      <c r="J3" s="67"/>
    </row>
    <row r="4" spans="3:10" ht="12.75">
      <c r="C4" s="68"/>
      <c r="D4" s="67"/>
      <c r="E4" s="67"/>
      <c r="F4" s="68"/>
      <c r="G4" s="67"/>
      <c r="H4" s="67"/>
      <c r="I4" s="67"/>
      <c r="J4" s="67"/>
    </row>
    <row r="5" spans="3:10" ht="12.75">
      <c r="C5" s="68"/>
      <c r="D5" s="67"/>
      <c r="E5" s="67"/>
      <c r="F5" s="68"/>
      <c r="G5" s="67"/>
      <c r="H5" s="67"/>
      <c r="I5" s="67"/>
      <c r="J5" s="67"/>
    </row>
    <row r="6" spans="3:10" ht="12.75">
      <c r="C6" s="68"/>
      <c r="D6" s="67"/>
      <c r="E6" s="67"/>
      <c r="F6" s="68"/>
      <c r="G6" s="67"/>
      <c r="H6" s="67"/>
      <c r="I6" s="67"/>
      <c r="J6" s="67"/>
    </row>
    <row r="7" spans="3:10" ht="12.75">
      <c r="C7" s="68"/>
      <c r="D7" s="67"/>
      <c r="E7" s="67"/>
      <c r="F7" s="68"/>
      <c r="G7" s="67"/>
      <c r="H7" s="67"/>
      <c r="I7" s="67"/>
      <c r="J7" s="67"/>
    </row>
    <row r="8" spans="3:10" ht="12.75">
      <c r="C8" s="68"/>
      <c r="D8" s="67"/>
      <c r="E8" s="67"/>
      <c r="F8" s="68"/>
      <c r="G8" s="67"/>
      <c r="H8" s="67"/>
      <c r="I8" s="67"/>
      <c r="J8" s="67"/>
    </row>
    <row r="9" spans="3:10" ht="12.75">
      <c r="C9" s="68"/>
      <c r="D9" s="67"/>
      <c r="E9" s="67"/>
      <c r="F9" s="68"/>
      <c r="G9" s="67"/>
      <c r="H9" s="67"/>
      <c r="I9" s="67"/>
      <c r="J9" s="67"/>
    </row>
    <row r="10" spans="3:10" ht="12.75">
      <c r="C10" s="68"/>
      <c r="D10" s="67"/>
      <c r="E10" s="67"/>
      <c r="F10" s="68"/>
      <c r="G10" s="67"/>
      <c r="H10" s="67"/>
      <c r="I10" s="67"/>
      <c r="J10" s="67"/>
    </row>
    <row r="11" spans="3:10" ht="12.75">
      <c r="C11" s="68"/>
      <c r="D11" s="67"/>
      <c r="E11" s="67"/>
      <c r="F11" s="68"/>
      <c r="G11" s="67"/>
      <c r="H11" s="67"/>
      <c r="I11" s="67"/>
      <c r="J11" s="67"/>
    </row>
    <row r="12" spans="3:10" ht="12.75">
      <c r="C12" s="68"/>
      <c r="D12" s="67"/>
      <c r="E12" s="67"/>
      <c r="F12" s="68"/>
      <c r="G12" s="67"/>
      <c r="H12" s="67"/>
      <c r="I12" s="67"/>
      <c r="J12" s="67"/>
    </row>
    <row r="13" spans="3:10" ht="12.75">
      <c r="C13" s="68"/>
      <c r="D13" s="67"/>
      <c r="E13" s="67"/>
      <c r="F13" s="68"/>
      <c r="G13" s="67"/>
      <c r="H13" s="67"/>
      <c r="I13" s="67"/>
      <c r="J13" s="67"/>
    </row>
    <row r="14" spans="3:10" ht="12.75">
      <c r="C14" s="68"/>
      <c r="D14" s="67"/>
      <c r="E14" s="67"/>
      <c r="F14" s="68"/>
      <c r="G14" s="67"/>
      <c r="H14" s="67"/>
      <c r="I14" s="67"/>
      <c r="J14" s="67"/>
    </row>
    <row r="15" spans="3:10" ht="12.75">
      <c r="C15" s="68"/>
      <c r="D15" s="67"/>
      <c r="E15" s="67"/>
      <c r="F15" s="68"/>
      <c r="G15" s="67"/>
      <c r="H15" s="67"/>
      <c r="I15" s="67"/>
      <c r="J15" s="67"/>
    </row>
    <row r="16" spans="3:10" ht="12.75">
      <c r="C16" s="68"/>
      <c r="D16" s="67"/>
      <c r="E16" s="67"/>
      <c r="F16" s="68"/>
      <c r="G16" s="67"/>
      <c r="H16" s="67"/>
      <c r="I16" s="67"/>
      <c r="J16" s="67"/>
    </row>
    <row r="17" spans="3:10" ht="12.75">
      <c r="C17" s="68"/>
      <c r="D17" s="67"/>
      <c r="E17" s="67"/>
      <c r="F17" s="68"/>
      <c r="G17" s="67"/>
      <c r="H17" s="67"/>
      <c r="I17" s="67"/>
      <c r="J17" s="67"/>
    </row>
    <row r="18" spans="3:10" ht="12.75">
      <c r="C18" s="68"/>
      <c r="D18" s="67"/>
      <c r="E18" s="67"/>
      <c r="F18" s="68"/>
      <c r="G18" s="67"/>
      <c r="H18" s="67"/>
      <c r="I18" s="67"/>
      <c r="J18" s="67"/>
    </row>
    <row r="19" spans="3:10" ht="12.75">
      <c r="C19" s="68"/>
      <c r="D19" s="67"/>
      <c r="E19" s="67"/>
      <c r="F19" s="68"/>
      <c r="G19" s="67"/>
      <c r="H19" s="67"/>
      <c r="I19" s="67"/>
      <c r="J19" s="67"/>
    </row>
    <row r="20" spans="3:10" ht="12.75">
      <c r="C20" s="68"/>
      <c r="D20" s="67"/>
      <c r="E20" s="67"/>
      <c r="F20" s="68"/>
      <c r="G20" s="67"/>
      <c r="H20" s="67"/>
      <c r="I20" s="67"/>
      <c r="J20" s="67"/>
    </row>
    <row r="21" spans="3:10" ht="12.75">
      <c r="C21" s="68"/>
      <c r="D21" s="67"/>
      <c r="E21" s="67"/>
      <c r="F21" s="68"/>
      <c r="G21" s="67"/>
      <c r="H21" s="67"/>
      <c r="I21" s="67"/>
      <c r="J21" s="67"/>
    </row>
    <row r="22" spans="3:10" ht="12.75">
      <c r="C22" s="68"/>
      <c r="D22" s="67"/>
      <c r="E22" s="67"/>
      <c r="F22" s="68"/>
      <c r="G22" s="67"/>
      <c r="H22" s="67"/>
      <c r="I22" s="67"/>
      <c r="J22" s="67"/>
    </row>
    <row r="23" spans="3:10" ht="12.75">
      <c r="C23" s="69"/>
      <c r="D23" s="67"/>
      <c r="E23" s="67"/>
      <c r="F23" s="67"/>
      <c r="G23" s="67"/>
      <c r="H23" s="67"/>
      <c r="I23" s="67"/>
      <c r="J23" s="67"/>
    </row>
    <row r="24" spans="3:10" ht="12.75">
      <c r="C24" s="67"/>
      <c r="D24" s="67"/>
      <c r="E24" s="67"/>
      <c r="F24" s="67"/>
      <c r="G24" s="67"/>
      <c r="H24" s="67"/>
      <c r="I24" s="67"/>
      <c r="J24" s="67"/>
    </row>
    <row r="25" spans="3:10" ht="12.75">
      <c r="C25" s="67"/>
      <c r="D25" s="67"/>
      <c r="E25" s="67"/>
      <c r="F25" s="67"/>
      <c r="G25" s="67"/>
      <c r="H25" s="67"/>
      <c r="I25" s="67"/>
      <c r="J25" s="67"/>
    </row>
    <row r="26" spans="3:10" ht="12.75">
      <c r="C26" s="67"/>
      <c r="D26" s="67"/>
      <c r="E26" s="67"/>
      <c r="F26" s="67"/>
      <c r="G26" s="67"/>
      <c r="H26" s="67"/>
      <c r="I26" s="67"/>
      <c r="J26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Дудина Анастасия Николаевна</cp:lastModifiedBy>
  <cp:lastPrinted>2017-02-22T13:02:50Z</cp:lastPrinted>
  <dcterms:created xsi:type="dcterms:W3CDTF">2013-11-25T11:15:27Z</dcterms:created>
  <dcterms:modified xsi:type="dcterms:W3CDTF">2017-03-02T07:30:33Z</dcterms:modified>
  <cp:category/>
  <cp:version/>
  <cp:contentType/>
  <cp:contentStatus/>
</cp:coreProperties>
</file>