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60" windowWidth="11340" windowHeight="5775" tabRatio="887" activeTab="0"/>
  </bookViews>
  <sheets>
    <sheet name="1nom" sheetId="1" r:id="rId1"/>
  </sheets>
  <externalReferences>
    <externalReference r:id="rId4"/>
  </externalReferences>
  <definedNames>
    <definedName name="\k">'[1]2NM'!#REF!</definedName>
    <definedName name="\t">'[1]2NM'!#REF!</definedName>
    <definedName name="TABLE" localSheetId="0">'1nom'!#REF!</definedName>
    <definedName name="TABLE_2" localSheetId="0">'1nom'!$A$1:$N$77</definedName>
    <definedName name="_xlnm.Print_Area" localSheetId="0">'1nom'!$A$1:$P$80</definedName>
  </definedNames>
  <calcPr fullCalcOnLoad="1"/>
</workbook>
</file>

<file path=xl/sharedStrings.xml><?xml version="1.0" encoding="utf-8"?>
<sst xmlns="http://schemas.openxmlformats.org/spreadsheetml/2006/main" count="152" uniqueCount="151">
  <si>
    <t>тыс.рублей</t>
  </si>
  <si>
    <t>Код строки</t>
  </si>
  <si>
    <t>местные налоги и сборы</t>
  </si>
  <si>
    <t>из них:</t>
  </si>
  <si>
    <t>остальные федеральные налоги и сборы</t>
  </si>
  <si>
    <t>А</t>
  </si>
  <si>
    <t>Б</t>
  </si>
  <si>
    <t>В</t>
  </si>
  <si>
    <t xml:space="preserve"> </t>
  </si>
  <si>
    <t>Строительство</t>
  </si>
  <si>
    <t>Контрольная сумма</t>
  </si>
  <si>
    <t>Ф.И.О. исполнителя, телефон</t>
  </si>
  <si>
    <t>Типикина Л.Н.     24-18-82</t>
  </si>
  <si>
    <t>Начислено к уплате в текущем году</t>
  </si>
  <si>
    <t>региональные налоги и сборы</t>
  </si>
  <si>
    <t>налоги со специальным налоговым режимом</t>
  </si>
  <si>
    <t>в том числе в федеральный бюджет</t>
  </si>
  <si>
    <t>ОТЧЕТ
    о поступлении налоговых платежей в бюджетную систему Российской Федерации по основным видам деятельности</t>
  </si>
  <si>
    <t>Код по ОКВЭД</t>
  </si>
  <si>
    <t>в том числе</t>
  </si>
  <si>
    <t>федеральные налоги и сборы:</t>
  </si>
  <si>
    <t>налог на прибыль  организаций</t>
  </si>
  <si>
    <t>всего(гр4&gt; или =гр.5)</t>
  </si>
  <si>
    <t>налог  на добавленную стоимость</t>
  </si>
  <si>
    <t>акцизы по подакцизным товарам (продукции), производимым на территории Российской Федерации</t>
  </si>
  <si>
    <t>А01-02</t>
  </si>
  <si>
    <t>из него:
    сельское хозяйство, охота и предоставление     услуг в этих областях</t>
  </si>
  <si>
    <t>А01</t>
  </si>
  <si>
    <t xml:space="preserve">    лесное хозяйство и предоставление услуг в     этой области</t>
  </si>
  <si>
    <t>А02</t>
  </si>
  <si>
    <t>Рыболовство, рыбоводство</t>
  </si>
  <si>
    <t>В05</t>
  </si>
  <si>
    <t>Добыча полезных ископаемых – всего (стр. 1035&gt;или=стр.1040+1065)</t>
  </si>
  <si>
    <t>С10-14</t>
  </si>
  <si>
    <t>в том числе:
   добыча топливно-энергетических полезных      ископаемых – всего    (стр.1040&gt;или=стр.1045+1050)</t>
  </si>
  <si>
    <t>CA10-12</t>
  </si>
  <si>
    <t>из них:
    добыча каменного угля, бурого угля</t>
  </si>
  <si>
    <t>СА10.1+10.2</t>
  </si>
  <si>
    <t xml:space="preserve">    добыча сырой нефти и природного газа;     предоставление услуг в этих областях      (стр.1050&gt;или= 1055+1060)</t>
  </si>
  <si>
    <t>СА11</t>
  </si>
  <si>
    <t>Из строки 1050:
добыча сырой нефти и нефтяного (попутного) газа</t>
  </si>
  <si>
    <t>СА11.10.1</t>
  </si>
  <si>
    <t>добыча природного газа и газового конденсата, сжижение и регазификация природного газа для транспортирования</t>
  </si>
  <si>
    <t>СА11.10.2+11.10.3</t>
  </si>
  <si>
    <t xml:space="preserve">   добыча полезных ископаемых, кроме топливно-      энергетических (стр.1065&gt;или=стр.1070)</t>
  </si>
  <si>
    <t>CB13-14</t>
  </si>
  <si>
    <t>из них - добыча металлических руд (стр.1070&gt;или=стр.1075+1080)</t>
  </si>
  <si>
    <t>CB13</t>
  </si>
  <si>
    <t>Из строки 1070:
добыча железных руд</t>
  </si>
  <si>
    <t>CB13.1</t>
  </si>
  <si>
    <t>добыча руд цветных металлов (кроме урановой и ториевой)</t>
  </si>
  <si>
    <t>CB13.2</t>
  </si>
  <si>
    <t>Обрабатывающие производства – всего (стр.1085&gt;или=стр.1090+1095+1100+1105+1110+1115+1120+1125+1130+1135+1140+1145+1150+ 1160+1165+1170+1175+1180)</t>
  </si>
  <si>
    <t>D15-37</t>
  </si>
  <si>
    <t>в том числе:
    производство пищевых продуктов, включая     напитки</t>
  </si>
  <si>
    <t>DА15</t>
  </si>
  <si>
    <t xml:space="preserve">    производство табачных изделий</t>
  </si>
  <si>
    <t>DА16</t>
  </si>
  <si>
    <t xml:space="preserve">    текстильное и швейное производство </t>
  </si>
  <si>
    <t>DB17-18</t>
  </si>
  <si>
    <t xml:space="preserve">    производство кожи, изделий из кожи и      производство обуви</t>
  </si>
  <si>
    <t>DC19</t>
  </si>
  <si>
    <t xml:space="preserve">    обработка древесины и производство      изделий из дерева и пробки, кроме мебели</t>
  </si>
  <si>
    <t>DD20</t>
  </si>
  <si>
    <t xml:space="preserve">    производство целлюлозы, древесной      массы, бумаги, картона и изделий из них</t>
  </si>
  <si>
    <t>DE21</t>
  </si>
  <si>
    <t>DE22</t>
  </si>
  <si>
    <t xml:space="preserve">    производство кокса</t>
  </si>
  <si>
    <t>DF23.1</t>
  </si>
  <si>
    <t xml:space="preserve">    производство нефтепродуктов </t>
  </si>
  <si>
    <t>DF23.2</t>
  </si>
  <si>
    <t xml:space="preserve">       химическое производство</t>
  </si>
  <si>
    <t>DG24</t>
  </si>
  <si>
    <t>производство резиновых и пластмассовых  изделий</t>
  </si>
  <si>
    <t>DH25</t>
  </si>
  <si>
    <t>производство прочих неметаллических   минеральных продуктов</t>
  </si>
  <si>
    <t>DI26</t>
  </si>
  <si>
    <t>металлургическое производство и производство  готовых металлических изделий    (стр.1150&gt;или=стр.1155)</t>
  </si>
  <si>
    <t>DJ27-28</t>
  </si>
  <si>
    <t xml:space="preserve">        из него – производство цветных металлов</t>
  </si>
  <si>
    <t>DJ27.4</t>
  </si>
  <si>
    <t>производство машин и оборудования</t>
  </si>
  <si>
    <t>DK29</t>
  </si>
  <si>
    <t>производство электрооборудования, электрон-  ного и оптического оборудования</t>
  </si>
  <si>
    <t>DL30-33</t>
  </si>
  <si>
    <t>производство автомобилей, прицепов и полу-  прицепов</t>
  </si>
  <si>
    <t>DM34</t>
  </si>
  <si>
    <t>производство судов, летательных и космических  аппаратов и прочих транспортных средств</t>
  </si>
  <si>
    <t>DM35</t>
  </si>
  <si>
    <t>прочие производства</t>
  </si>
  <si>
    <t>DN36-37</t>
  </si>
  <si>
    <t>Производство и распределение электроэнергии,     газа и воды – всего      (стр.1190&gt;или=стр.1195+1200+1205)</t>
  </si>
  <si>
    <t>E40-41</t>
  </si>
  <si>
    <t>из них:
       производство, передача и распределение             электрической энергии</t>
  </si>
  <si>
    <t>E40.1</t>
  </si>
  <si>
    <t xml:space="preserve">       производство и распределение газообразного             топлива</t>
  </si>
  <si>
    <t>E40.2</t>
  </si>
  <si>
    <t xml:space="preserve">       производство, передача и распределение пара и              горячей воды (тепловой энергии)</t>
  </si>
  <si>
    <t>E40.3</t>
  </si>
  <si>
    <t>F45</t>
  </si>
  <si>
    <t>Оптовая и розничная торговля; ремонт авто-транспортных средств, мотоциклов, бытовых изделий и предметов личного пользования</t>
  </si>
  <si>
    <t>G50-52</t>
  </si>
  <si>
    <t>Гостиницы и рестораны</t>
  </si>
  <si>
    <t>H55</t>
  </si>
  <si>
    <t>Транспорт и связь - всего (стр.1240=стр.1250+1260+1270+1280+1290)</t>
  </si>
  <si>
    <t>I60-64</t>
  </si>
  <si>
    <t>в том числе:
деятельность сухопутного транспорта</t>
  </si>
  <si>
    <t>I 60</t>
  </si>
  <si>
    <t>I 60.1</t>
  </si>
  <si>
    <t>деятельность водного транспорта</t>
  </si>
  <si>
    <t>I 61</t>
  </si>
  <si>
    <t>деятельность воздушного транспорта</t>
  </si>
  <si>
    <t>I 62</t>
  </si>
  <si>
    <t>вспомогательная и дополнительная транспорт-   ная деятельность</t>
  </si>
  <si>
    <t>I 63</t>
  </si>
  <si>
    <t>связь</t>
  </si>
  <si>
    <t>I 64</t>
  </si>
  <si>
    <t>Финансовая деятельность – всего (стр.1300&gt;или=стр.1310+1320)</t>
  </si>
  <si>
    <t>J65-67</t>
  </si>
  <si>
    <t>из нее:
финансовое посредничество</t>
  </si>
  <si>
    <t>J65</t>
  </si>
  <si>
    <t>страхование</t>
  </si>
  <si>
    <t>J66</t>
  </si>
  <si>
    <t>Операции с недвижимым имуществом, аренда  и предоставление услуг</t>
  </si>
  <si>
    <t>K70-74</t>
  </si>
  <si>
    <t>L75</t>
  </si>
  <si>
    <t>Образование</t>
  </si>
  <si>
    <t>M80</t>
  </si>
  <si>
    <t>Здравоохранение и предоставление социальных услуг</t>
  </si>
  <si>
    <t>N85</t>
  </si>
  <si>
    <t>Предоставление прочих коммунальных, социальных и персональных услуг - всего (стр.1370&gt;или=стр.1380)</t>
  </si>
  <si>
    <t>O90-93</t>
  </si>
  <si>
    <t xml:space="preserve">    из них - деятельность по организации отдыха и                  развлечений, культуры и спорта</t>
  </si>
  <si>
    <t>O92</t>
  </si>
  <si>
    <t>Поступило  платежей в бюджетную систему Российской Федерации – всего (гр.2=гр.3+гр.11+ гр.12+гр.13)</t>
  </si>
  <si>
    <t>Всего(гр.3= гр.4+гр.6+гр.7+гр.8+гр10)</t>
  </si>
  <si>
    <t>Налоги, сборы и регулярные платежи за пользование природными ресурсами(гр.8&gt; или =гр.9)</t>
  </si>
  <si>
    <t>из гр.8 -  налог на добычу полезных ископаемых</t>
  </si>
  <si>
    <t>ВСЕГО (стр. 1010=стр. 1015+1030+1035+1085+1190+1210+1220+1230+1240+1300+1330+1340+1350+1360+1370+1400+1500)</t>
  </si>
  <si>
    <t xml:space="preserve">  издательская и полиграфическая деятельность,    тиражирование записанных носителей инфор-   мации</t>
  </si>
  <si>
    <t xml:space="preserve">       из него – деятельность железнодорожного                        транспорта</t>
  </si>
  <si>
    <t>Государственное управление и обеспечение  военной безопасности; обязательное социальное обеспечение</t>
  </si>
  <si>
    <t>Остальные виды экономической деятельности(P95 Q99)</t>
  </si>
  <si>
    <t>Суммы налогов и сборов, не распределенные по кодам ОКВЭД</t>
  </si>
  <si>
    <r>
      <t>в том числе по организациям с основным видом деятельности:</t>
    </r>
    <r>
      <rPr>
        <b/>
        <sz val="11"/>
        <rFont val="Times New Roman"/>
        <family val="1"/>
      </rPr>
      <t xml:space="preserve">
Сельское хозяйство, охота и лесное хозяйство – всего (стр. 1015=стр.1020+1025)</t>
    </r>
  </si>
  <si>
    <t>Суммы начисленных и поступивших налогов и сборов от физических лиц, не относящихся к индивидуальным предпринимателям и не имеющих код ОКВЭД</t>
  </si>
  <si>
    <t>" 24 " января  2007 г.</t>
  </si>
  <si>
    <t>по сотоянию на   1 января   2007 г</t>
  </si>
  <si>
    <t xml:space="preserve">         Бабенко Н. И.</t>
  </si>
  <si>
    <t>И.о. руководителя УФНС России по Алтайскому краю</t>
  </si>
  <si>
    <t>00 - Свод по краю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</si>
</sst>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_ ;[Red]\-0\ "/>
    <numFmt numFmtId="173" formatCode="0.0_)"/>
    <numFmt numFmtId="174" formatCode="0_)"/>
    <numFmt numFmtId="175" formatCode="0.00_ ;[Red]\-0.00\ "/>
    <numFmt numFmtId="176" formatCode="0.000_ ;[Red]\-0.000\ "/>
    <numFmt numFmtId="177" formatCode="0.0_ ;[Red]\-0.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d/m"/>
    <numFmt numFmtId="183" formatCode="#,##0.00&quot;р.&quot;"/>
    <numFmt numFmtId="184" formatCode="0.00000"/>
    <numFmt numFmtId="185" formatCode="0.0000"/>
    <numFmt numFmtId="186" formatCode="0.000"/>
    <numFmt numFmtId="187" formatCode="0.0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dd/mm/yy"/>
    <numFmt numFmtId="197" formatCode="0.0%"/>
    <numFmt numFmtId="198" formatCode="0.000000"/>
    <numFmt numFmtId="199" formatCode="#,##0;[Red]#,##0"/>
    <numFmt numFmtId="200" formatCode="0;[Red]0"/>
    <numFmt numFmtId="201" formatCode="#,##0_ ;[Red]\-#,##0\ "/>
  </numFmts>
  <fonts count="12">
    <font>
      <sz val="10"/>
      <name val="Times New Roman"/>
      <family val="0"/>
    </font>
    <font>
      <u val="single"/>
      <sz val="7.5"/>
      <color indexed="12"/>
      <name val="Courier"/>
      <family val="0"/>
    </font>
    <font>
      <sz val="10"/>
      <name val="Courier"/>
      <family val="0"/>
    </font>
    <font>
      <sz val="10"/>
      <name val="Arial Cyr"/>
      <family val="0"/>
    </font>
    <font>
      <u val="single"/>
      <sz val="7.5"/>
      <color indexed="36"/>
      <name val="Courie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172" fontId="5" fillId="0" borderId="2" xfId="0" applyNumberFormat="1" applyFont="1" applyBorder="1" applyAlignment="1" applyProtection="1">
      <alignment horizontal="right" wrapText="1"/>
      <protection locked="0"/>
    </xf>
    <xf numFmtId="0" fontId="9" fillId="0" borderId="6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172" fontId="5" fillId="0" borderId="7" xfId="0" applyNumberFormat="1" applyFont="1" applyBorder="1" applyAlignment="1" applyProtection="1">
      <alignment horizontal="right" wrapText="1"/>
      <protection locked="0"/>
    </xf>
    <xf numFmtId="0" fontId="8" fillId="0" borderId="6" xfId="0" applyFont="1" applyBorder="1" applyAlignment="1">
      <alignment wrapText="1"/>
    </xf>
    <xf numFmtId="172" fontId="5" fillId="0" borderId="8" xfId="0" applyNumberFormat="1" applyFont="1" applyBorder="1" applyAlignment="1" applyProtection="1">
      <alignment horizontal="right" wrapText="1"/>
      <protection locked="0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left" wrapText="1" indent="3"/>
    </xf>
    <xf numFmtId="0" fontId="8" fillId="0" borderId="6" xfId="0" applyFont="1" applyBorder="1" applyAlignment="1">
      <alignment horizontal="left" wrapText="1" indent="2"/>
    </xf>
    <xf numFmtId="0" fontId="8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justify" wrapText="1"/>
    </xf>
    <xf numFmtId="0" fontId="8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horizontal="left" wrapText="1" inden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wrapText="1"/>
    </xf>
    <xf numFmtId="0" fontId="5" fillId="0" borderId="6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6" xfId="0" applyFont="1" applyBorder="1" applyAlignment="1">
      <alignment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2002\2NM\2N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С"/>
      <sheetName val="2NM"/>
      <sheetName val="Ошибки"/>
      <sheetName val="Протокол загрузки"/>
      <sheetName val="Текст телеграммы"/>
      <sheetName val="Район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A80"/>
  <sheetViews>
    <sheetView showGridLines="0" tabSelected="1" zoomScale="80" zoomScaleNormal="80" workbookViewId="0" topLeftCell="A35">
      <selection activeCell="A9" sqref="A9:IV9"/>
    </sheetView>
  </sheetViews>
  <sheetFormatPr defaultColWidth="9.33203125" defaultRowHeight="12.75"/>
  <cols>
    <col min="1" max="1" width="43" style="0" customWidth="1"/>
    <col min="2" max="2" width="8.83203125" style="0" customWidth="1"/>
    <col min="3" max="3" width="8" style="0" customWidth="1"/>
    <col min="4" max="4" width="11.66015625" style="0" customWidth="1"/>
    <col min="5" max="5" width="15.33203125" style="0" customWidth="1"/>
    <col min="6" max="6" width="12.66015625" style="0" customWidth="1"/>
    <col min="7" max="7" width="11.83203125" style="0" customWidth="1"/>
    <col min="8" max="8" width="12.5" style="0" customWidth="1"/>
    <col min="9" max="9" width="11.5" style="0" customWidth="1"/>
    <col min="10" max="10" width="13.5" style="0" customWidth="1"/>
    <col min="11" max="12" width="11.83203125" style="0" customWidth="1"/>
    <col min="13" max="13" width="12.16015625" style="0" customWidth="1"/>
    <col min="14" max="14" width="11.5" style="0" customWidth="1"/>
    <col min="15" max="16" width="12" style="0" customWidth="1"/>
  </cols>
  <sheetData>
    <row r="1" spans="1:14" ht="32.25" customHeight="1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1"/>
      <c r="K1" s="1"/>
      <c r="L1" s="1"/>
      <c r="M1" s="1"/>
      <c r="N1" s="2"/>
    </row>
    <row r="2" spans="1:14" ht="13.5" customHeight="1">
      <c r="A2" s="58" t="s">
        <v>147</v>
      </c>
      <c r="B2" s="64"/>
      <c r="C2" s="64"/>
      <c r="D2" s="64"/>
      <c r="E2" s="64"/>
      <c r="F2" s="64"/>
      <c r="G2" s="64"/>
      <c r="H2" s="64"/>
      <c r="I2" s="64"/>
      <c r="J2" s="1"/>
      <c r="K2" s="1"/>
      <c r="L2" s="1"/>
      <c r="M2" s="1"/>
      <c r="N2" s="2"/>
    </row>
    <row r="3" spans="1:14" ht="13.5" customHeight="1" thickBot="1">
      <c r="A3" s="3" t="s">
        <v>150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0</v>
      </c>
      <c r="N3" s="2"/>
    </row>
    <row r="4" spans="1:16" ht="12" customHeight="1" thickBot="1">
      <c r="A4" s="54"/>
      <c r="B4" s="51" t="s">
        <v>18</v>
      </c>
      <c r="C4" s="51" t="s">
        <v>1</v>
      </c>
      <c r="D4" s="51" t="s">
        <v>13</v>
      </c>
      <c r="E4" s="51" t="s">
        <v>134</v>
      </c>
      <c r="F4" s="60" t="s">
        <v>19</v>
      </c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1:16" ht="11.25" customHeight="1" thickBot="1">
      <c r="A5" s="55"/>
      <c r="B5" s="52"/>
      <c r="C5" s="52"/>
      <c r="D5" s="52"/>
      <c r="E5" s="52"/>
      <c r="F5" s="60" t="s">
        <v>20</v>
      </c>
      <c r="G5" s="61"/>
      <c r="H5" s="61"/>
      <c r="I5" s="61"/>
      <c r="J5" s="61"/>
      <c r="K5" s="61"/>
      <c r="L5" s="61"/>
      <c r="M5" s="62"/>
      <c r="N5" s="51" t="s">
        <v>14</v>
      </c>
      <c r="O5" s="51" t="s">
        <v>2</v>
      </c>
      <c r="P5" s="51" t="s">
        <v>15</v>
      </c>
    </row>
    <row r="6" spans="1:16" ht="13.5" customHeight="1" thickBot="1">
      <c r="A6" s="55"/>
      <c r="B6" s="52"/>
      <c r="C6" s="52"/>
      <c r="D6" s="52"/>
      <c r="E6" s="52"/>
      <c r="F6" s="51" t="s">
        <v>135</v>
      </c>
      <c r="G6" s="60" t="s">
        <v>3</v>
      </c>
      <c r="H6" s="61"/>
      <c r="I6" s="61"/>
      <c r="J6" s="61"/>
      <c r="K6" s="61"/>
      <c r="L6" s="61"/>
      <c r="M6" s="62"/>
      <c r="N6" s="52"/>
      <c r="O6" s="52"/>
      <c r="P6" s="52"/>
    </row>
    <row r="7" spans="1:16" ht="54" customHeight="1" thickBot="1">
      <c r="A7" s="55"/>
      <c r="B7" s="52"/>
      <c r="C7" s="52"/>
      <c r="D7" s="52"/>
      <c r="E7" s="52"/>
      <c r="F7" s="52"/>
      <c r="G7" s="60" t="s">
        <v>21</v>
      </c>
      <c r="H7" s="62"/>
      <c r="I7" s="51" t="s">
        <v>23</v>
      </c>
      <c r="J7" s="51" t="s">
        <v>24</v>
      </c>
      <c r="K7" s="51" t="s">
        <v>136</v>
      </c>
      <c r="L7" s="51" t="s">
        <v>137</v>
      </c>
      <c r="M7" s="51" t="s">
        <v>4</v>
      </c>
      <c r="N7" s="52"/>
      <c r="O7" s="52"/>
      <c r="P7" s="52"/>
    </row>
    <row r="8" spans="1:16" ht="118.5" customHeight="1" thickBot="1">
      <c r="A8" s="56"/>
      <c r="B8" s="52"/>
      <c r="C8" s="52"/>
      <c r="D8" s="53"/>
      <c r="E8" s="53"/>
      <c r="F8" s="53"/>
      <c r="G8" s="23" t="s">
        <v>22</v>
      </c>
      <c r="H8" s="22" t="s">
        <v>16</v>
      </c>
      <c r="I8" s="63"/>
      <c r="J8" s="63"/>
      <c r="K8" s="53"/>
      <c r="L8" s="53"/>
      <c r="M8" s="53"/>
      <c r="N8" s="53"/>
      <c r="O8" s="53"/>
      <c r="P8" s="53"/>
    </row>
    <row r="9" spans="1:16" ht="13.5" thickBot="1">
      <c r="A9" s="5" t="s">
        <v>5</v>
      </c>
      <c r="B9" s="24" t="s">
        <v>6</v>
      </c>
      <c r="C9" s="24" t="s">
        <v>7</v>
      </c>
      <c r="D9" s="6">
        <v>1</v>
      </c>
      <c r="E9" s="6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6">
        <v>10</v>
      </c>
      <c r="N9" s="6">
        <v>11</v>
      </c>
      <c r="O9" s="6">
        <v>12</v>
      </c>
      <c r="P9" s="6">
        <v>13</v>
      </c>
    </row>
    <row r="10" spans="1:16" ht="57.75" thickBot="1">
      <c r="A10" s="26" t="s">
        <v>138</v>
      </c>
      <c r="B10" s="27"/>
      <c r="C10" s="27">
        <v>1010</v>
      </c>
      <c r="D10" s="28">
        <v>13290233</v>
      </c>
      <c r="E10" s="28">
        <v>19636267</v>
      </c>
      <c r="F10" s="28">
        <v>15303350</v>
      </c>
      <c r="G10" s="28">
        <v>3275604</v>
      </c>
      <c r="H10" s="28">
        <v>529157</v>
      </c>
      <c r="I10" s="28">
        <v>2776079</v>
      </c>
      <c r="J10" s="28">
        <v>1966505</v>
      </c>
      <c r="K10" s="28">
        <v>130030</v>
      </c>
      <c r="L10" s="28">
        <v>45459</v>
      </c>
      <c r="M10" s="28">
        <v>7155132</v>
      </c>
      <c r="N10" s="28">
        <v>2137932</v>
      </c>
      <c r="O10" s="28">
        <v>710147</v>
      </c>
      <c r="P10" s="28">
        <v>1484838</v>
      </c>
    </row>
    <row r="11" spans="1:16" ht="76.5" customHeight="1" thickBot="1">
      <c r="A11" s="29" t="s">
        <v>144</v>
      </c>
      <c r="B11" s="30" t="s">
        <v>25</v>
      </c>
      <c r="C11" s="30">
        <v>1015</v>
      </c>
      <c r="D11" s="31">
        <v>375426</v>
      </c>
      <c r="E11" s="31">
        <v>729412</v>
      </c>
      <c r="F11" s="31">
        <v>467165</v>
      </c>
      <c r="G11" s="31">
        <v>53521</v>
      </c>
      <c r="H11" s="31">
        <v>15176</v>
      </c>
      <c r="I11" s="31">
        <v>53993</v>
      </c>
      <c r="J11" s="31">
        <v>1381</v>
      </c>
      <c r="K11" s="31">
        <v>4403</v>
      </c>
      <c r="L11" s="31">
        <v>218</v>
      </c>
      <c r="M11" s="31">
        <v>353867</v>
      </c>
      <c r="N11" s="28">
        <v>163223</v>
      </c>
      <c r="O11" s="28">
        <v>52443</v>
      </c>
      <c r="P11" s="28">
        <v>46581</v>
      </c>
    </row>
    <row r="12" spans="1:21" ht="57.75" thickBot="1">
      <c r="A12" s="32" t="s">
        <v>26</v>
      </c>
      <c r="B12" s="30" t="s">
        <v>27</v>
      </c>
      <c r="C12" s="30">
        <v>1020</v>
      </c>
      <c r="D12" s="31">
        <v>265545</v>
      </c>
      <c r="E12" s="31">
        <v>502672</v>
      </c>
      <c r="F12" s="31">
        <v>264211</v>
      </c>
      <c r="G12" s="31">
        <v>22235</v>
      </c>
      <c r="H12" s="31">
        <v>6932</v>
      </c>
      <c r="I12" s="31">
        <v>-38896</v>
      </c>
      <c r="J12" s="31">
        <v>1381</v>
      </c>
      <c r="K12" s="31">
        <v>4250</v>
      </c>
      <c r="L12" s="31">
        <v>206</v>
      </c>
      <c r="M12" s="31">
        <v>275241</v>
      </c>
      <c r="N12" s="28">
        <v>149917</v>
      </c>
      <c r="O12" s="28">
        <v>51830</v>
      </c>
      <c r="P12" s="28">
        <v>36714</v>
      </c>
      <c r="S12" s="8"/>
      <c r="T12" s="8"/>
      <c r="U12" s="8"/>
    </row>
    <row r="13" spans="1:16" ht="43.5" thickBot="1">
      <c r="A13" s="32" t="s">
        <v>28</v>
      </c>
      <c r="B13" s="30" t="s">
        <v>29</v>
      </c>
      <c r="C13" s="30">
        <v>1025</v>
      </c>
      <c r="D13" s="31">
        <v>109881</v>
      </c>
      <c r="E13" s="31">
        <v>226740</v>
      </c>
      <c r="F13" s="31">
        <v>202954</v>
      </c>
      <c r="G13" s="31">
        <v>31286</v>
      </c>
      <c r="H13" s="31">
        <v>8244</v>
      </c>
      <c r="I13" s="31">
        <v>92889</v>
      </c>
      <c r="J13" s="31">
        <v>0</v>
      </c>
      <c r="K13" s="31">
        <v>153</v>
      </c>
      <c r="L13" s="31">
        <v>12</v>
      </c>
      <c r="M13" s="31">
        <v>78626</v>
      </c>
      <c r="N13" s="28">
        <v>13306</v>
      </c>
      <c r="O13" s="33">
        <v>613</v>
      </c>
      <c r="P13" s="28">
        <v>9867</v>
      </c>
    </row>
    <row r="14" spans="1:235" ht="15" thickBot="1">
      <c r="A14" s="32" t="s">
        <v>30</v>
      </c>
      <c r="B14" s="30" t="s">
        <v>31</v>
      </c>
      <c r="C14" s="30">
        <v>1030</v>
      </c>
      <c r="D14" s="31">
        <v>1624</v>
      </c>
      <c r="E14" s="31">
        <v>3612</v>
      </c>
      <c r="F14" s="31">
        <v>2362</v>
      </c>
      <c r="G14" s="31">
        <v>430</v>
      </c>
      <c r="H14" s="31">
        <v>128</v>
      </c>
      <c r="I14" s="31">
        <v>-220</v>
      </c>
      <c r="J14" s="31">
        <v>0</v>
      </c>
      <c r="K14" s="31">
        <v>66</v>
      </c>
      <c r="L14" s="31">
        <v>0</v>
      </c>
      <c r="M14" s="31">
        <v>2086</v>
      </c>
      <c r="N14" s="28">
        <v>437</v>
      </c>
      <c r="O14" s="28">
        <v>88</v>
      </c>
      <c r="P14" s="28">
        <v>725</v>
      </c>
      <c r="X14" s="8" t="b">
        <f>(88&gt;=99)</f>
        <v>0</v>
      </c>
      <c r="IA14" t="b">
        <f>(516650&gt;=101869)</f>
        <v>1</v>
      </c>
    </row>
    <row r="15" spans="1:16" ht="43.5" thickBot="1">
      <c r="A15" s="32" t="s">
        <v>32</v>
      </c>
      <c r="B15" s="30" t="s">
        <v>33</v>
      </c>
      <c r="C15" s="30">
        <v>1035</v>
      </c>
      <c r="D15" s="31">
        <v>-102786</v>
      </c>
      <c r="E15" s="31">
        <v>-13304</v>
      </c>
      <c r="F15" s="31">
        <v>-46665</v>
      </c>
      <c r="G15" s="31">
        <v>4315</v>
      </c>
      <c r="H15" s="31">
        <v>1027</v>
      </c>
      <c r="I15" s="31">
        <v>-119246</v>
      </c>
      <c r="J15" s="31">
        <v>0</v>
      </c>
      <c r="K15" s="31">
        <v>30830</v>
      </c>
      <c r="L15" s="31">
        <v>30618</v>
      </c>
      <c r="M15" s="31">
        <v>37436</v>
      </c>
      <c r="N15" s="28">
        <v>29781</v>
      </c>
      <c r="O15" s="28">
        <v>1658</v>
      </c>
      <c r="P15" s="28">
        <v>1922</v>
      </c>
    </row>
    <row r="16" spans="1:16" ht="72" thickBot="1">
      <c r="A16" s="32" t="s">
        <v>34</v>
      </c>
      <c r="B16" s="30" t="s">
        <v>35</v>
      </c>
      <c r="C16" s="30">
        <v>1040</v>
      </c>
      <c r="D16" s="31">
        <v>4627</v>
      </c>
      <c r="E16" s="31">
        <v>3255</v>
      </c>
      <c r="F16" s="31">
        <v>3042</v>
      </c>
      <c r="G16" s="31">
        <v>1236</v>
      </c>
      <c r="H16" s="31">
        <v>340</v>
      </c>
      <c r="I16" s="31">
        <v>419</v>
      </c>
      <c r="J16" s="31">
        <v>0</v>
      </c>
      <c r="K16" s="31">
        <v>457</v>
      </c>
      <c r="L16" s="31">
        <v>457</v>
      </c>
      <c r="M16" s="31">
        <v>930</v>
      </c>
      <c r="N16" s="28">
        <v>107</v>
      </c>
      <c r="O16" s="28">
        <v>4</v>
      </c>
      <c r="P16" s="28">
        <v>102</v>
      </c>
    </row>
    <row r="17" spans="1:16" ht="43.5" thickBot="1">
      <c r="A17" s="34" t="s">
        <v>36</v>
      </c>
      <c r="B17" s="35" t="s">
        <v>37</v>
      </c>
      <c r="C17" s="35">
        <v>1045</v>
      </c>
      <c r="D17" s="31">
        <v>1597</v>
      </c>
      <c r="E17" s="31">
        <v>1431</v>
      </c>
      <c r="F17" s="31">
        <v>1338</v>
      </c>
      <c r="G17" s="31">
        <v>0</v>
      </c>
      <c r="H17" s="31">
        <v>0</v>
      </c>
      <c r="I17" s="31">
        <v>252</v>
      </c>
      <c r="J17" s="31">
        <v>0</v>
      </c>
      <c r="K17" s="31">
        <v>457</v>
      </c>
      <c r="L17" s="31">
        <v>457</v>
      </c>
      <c r="M17" s="31">
        <v>629</v>
      </c>
      <c r="N17" s="28">
        <v>92</v>
      </c>
      <c r="O17" s="28">
        <v>1</v>
      </c>
      <c r="P17" s="28">
        <v>0</v>
      </c>
    </row>
    <row r="18" spans="1:16" ht="72" thickBot="1">
      <c r="A18" s="26" t="s">
        <v>38</v>
      </c>
      <c r="B18" s="27" t="s">
        <v>39</v>
      </c>
      <c r="C18" s="36">
        <v>1050</v>
      </c>
      <c r="D18" s="31">
        <v>2914</v>
      </c>
      <c r="E18" s="31">
        <v>1662</v>
      </c>
      <c r="F18" s="31">
        <v>1644</v>
      </c>
      <c r="G18" s="31">
        <v>1236</v>
      </c>
      <c r="H18" s="31">
        <v>340</v>
      </c>
      <c r="I18" s="31">
        <v>165</v>
      </c>
      <c r="J18" s="31">
        <v>0</v>
      </c>
      <c r="K18" s="31">
        <v>0</v>
      </c>
      <c r="L18" s="31">
        <v>0</v>
      </c>
      <c r="M18" s="31">
        <v>243</v>
      </c>
      <c r="N18" s="28">
        <v>15</v>
      </c>
      <c r="O18" s="28">
        <v>3</v>
      </c>
      <c r="P18" s="28">
        <v>0</v>
      </c>
    </row>
    <row r="19" spans="1:16" ht="43.5" thickBot="1">
      <c r="A19" s="37" t="s">
        <v>40</v>
      </c>
      <c r="B19" s="30" t="s">
        <v>41</v>
      </c>
      <c r="C19" s="30">
        <v>1055</v>
      </c>
      <c r="D19" s="31">
        <v>9</v>
      </c>
      <c r="E19" s="31">
        <v>9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28">
        <v>9</v>
      </c>
      <c r="O19" s="28">
        <v>0</v>
      </c>
      <c r="P19" s="28">
        <v>0</v>
      </c>
    </row>
    <row r="20" spans="1:16" ht="72" thickBot="1">
      <c r="A20" s="37" t="s">
        <v>42</v>
      </c>
      <c r="B20" s="30" t="s">
        <v>43</v>
      </c>
      <c r="C20" s="30">
        <v>1060</v>
      </c>
      <c r="D20" s="31">
        <v>4</v>
      </c>
      <c r="E20" s="31">
        <v>2</v>
      </c>
      <c r="F20" s="31">
        <v>2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2</v>
      </c>
      <c r="N20" s="28">
        <v>0</v>
      </c>
      <c r="O20" s="28">
        <v>0</v>
      </c>
      <c r="P20" s="28">
        <v>0</v>
      </c>
    </row>
    <row r="21" spans="1:16" ht="57.75" thickBot="1">
      <c r="A21" s="32" t="s">
        <v>44</v>
      </c>
      <c r="B21" s="30" t="s">
        <v>45</v>
      </c>
      <c r="C21" s="30">
        <v>1065</v>
      </c>
      <c r="D21" s="31">
        <v>-112265</v>
      </c>
      <c r="E21" s="31">
        <v>-25574</v>
      </c>
      <c r="F21" s="31">
        <v>-56780</v>
      </c>
      <c r="G21" s="31">
        <v>2812</v>
      </c>
      <c r="H21" s="31">
        <v>585</v>
      </c>
      <c r="I21" s="31">
        <v>-121440</v>
      </c>
      <c r="J21" s="31">
        <v>0</v>
      </c>
      <c r="K21" s="31">
        <v>29511</v>
      </c>
      <c r="L21" s="31">
        <v>29318</v>
      </c>
      <c r="M21" s="31">
        <v>32337</v>
      </c>
      <c r="N21" s="28">
        <v>27905</v>
      </c>
      <c r="O21" s="28">
        <v>1493</v>
      </c>
      <c r="P21" s="28">
        <v>1808</v>
      </c>
    </row>
    <row r="22" spans="1:16" ht="43.5" thickBot="1">
      <c r="A22" s="38" t="s">
        <v>46</v>
      </c>
      <c r="B22" s="30" t="s">
        <v>47</v>
      </c>
      <c r="C22" s="30">
        <v>1070</v>
      </c>
      <c r="D22" s="31">
        <v>-143622</v>
      </c>
      <c r="E22" s="31">
        <v>-81164</v>
      </c>
      <c r="F22" s="31">
        <v>-86236</v>
      </c>
      <c r="G22" s="31">
        <v>422</v>
      </c>
      <c r="H22" s="31">
        <v>108</v>
      </c>
      <c r="I22" s="31">
        <v>-135497</v>
      </c>
      <c r="J22" s="31">
        <v>0</v>
      </c>
      <c r="K22" s="31">
        <v>25132</v>
      </c>
      <c r="L22" s="31">
        <v>25108</v>
      </c>
      <c r="M22" s="31">
        <v>23707</v>
      </c>
      <c r="N22" s="28">
        <v>5069</v>
      </c>
      <c r="O22" s="28">
        <v>3</v>
      </c>
      <c r="P22" s="28">
        <v>0</v>
      </c>
    </row>
    <row r="23" spans="1:16" ht="29.25" thickBot="1">
      <c r="A23" s="37" t="s">
        <v>48</v>
      </c>
      <c r="B23" s="30" t="s">
        <v>49</v>
      </c>
      <c r="C23" s="30">
        <v>1075</v>
      </c>
      <c r="D23" s="31">
        <v>-33</v>
      </c>
      <c r="E23" s="31">
        <v>79</v>
      </c>
      <c r="F23" s="31">
        <v>78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78</v>
      </c>
      <c r="N23" s="28">
        <v>1</v>
      </c>
      <c r="O23" s="28">
        <v>0</v>
      </c>
      <c r="P23" s="28">
        <v>0</v>
      </c>
    </row>
    <row r="24" spans="1:16" ht="43.5" thickBot="1">
      <c r="A24" s="37" t="s">
        <v>50</v>
      </c>
      <c r="B24" s="30" t="s">
        <v>51</v>
      </c>
      <c r="C24" s="30">
        <v>1080</v>
      </c>
      <c r="D24" s="31">
        <v>-143589</v>
      </c>
      <c r="E24" s="31">
        <v>-81243</v>
      </c>
      <c r="F24" s="31">
        <v>-86314</v>
      </c>
      <c r="G24" s="31">
        <v>422</v>
      </c>
      <c r="H24" s="31">
        <v>108</v>
      </c>
      <c r="I24" s="31">
        <v>-135497</v>
      </c>
      <c r="J24" s="31">
        <v>0</v>
      </c>
      <c r="K24" s="31">
        <v>25132</v>
      </c>
      <c r="L24" s="31">
        <v>25108</v>
      </c>
      <c r="M24" s="31">
        <v>23629</v>
      </c>
      <c r="N24" s="28">
        <v>5068</v>
      </c>
      <c r="O24" s="28">
        <v>3</v>
      </c>
      <c r="P24" s="28">
        <v>0</v>
      </c>
    </row>
    <row r="25" spans="1:16" ht="86.25" thickBot="1">
      <c r="A25" s="32" t="s">
        <v>52</v>
      </c>
      <c r="B25" s="39" t="s">
        <v>53</v>
      </c>
      <c r="C25" s="30">
        <v>1085</v>
      </c>
      <c r="D25" s="31">
        <v>3185268</v>
      </c>
      <c r="E25" s="31">
        <v>3743552</v>
      </c>
      <c r="F25" s="31">
        <v>3238615</v>
      </c>
      <c r="G25" s="31">
        <v>596166</v>
      </c>
      <c r="H25" s="31">
        <v>168537</v>
      </c>
      <c r="I25" s="31">
        <v>844970</v>
      </c>
      <c r="J25" s="31">
        <v>618111</v>
      </c>
      <c r="K25" s="31">
        <v>30593</v>
      </c>
      <c r="L25" s="31">
        <v>12926</v>
      </c>
      <c r="M25" s="31">
        <v>1148775</v>
      </c>
      <c r="N25" s="28">
        <v>291259</v>
      </c>
      <c r="O25" s="28">
        <v>79195</v>
      </c>
      <c r="P25" s="28">
        <v>134483</v>
      </c>
    </row>
    <row r="26" spans="1:16" ht="43.5" thickBot="1">
      <c r="A26" s="32" t="s">
        <v>54</v>
      </c>
      <c r="B26" s="30" t="s">
        <v>55</v>
      </c>
      <c r="C26" s="30">
        <v>1090</v>
      </c>
      <c r="D26" s="31">
        <v>1501051</v>
      </c>
      <c r="E26" s="31">
        <v>1357936</v>
      </c>
      <c r="F26" s="31">
        <v>1208207</v>
      </c>
      <c r="G26" s="31">
        <v>103148</v>
      </c>
      <c r="H26" s="31">
        <v>30093</v>
      </c>
      <c r="I26" s="31">
        <v>349083</v>
      </c>
      <c r="J26" s="31">
        <v>517013</v>
      </c>
      <c r="K26" s="31">
        <v>2417</v>
      </c>
      <c r="L26" s="31">
        <v>18</v>
      </c>
      <c r="M26" s="31">
        <v>236546</v>
      </c>
      <c r="N26" s="28">
        <v>96433</v>
      </c>
      <c r="O26" s="28">
        <v>11163</v>
      </c>
      <c r="P26" s="28">
        <v>42133</v>
      </c>
    </row>
    <row r="27" spans="1:16" ht="15" thickBot="1">
      <c r="A27" s="40" t="s">
        <v>56</v>
      </c>
      <c r="B27" s="30" t="s">
        <v>57</v>
      </c>
      <c r="C27" s="30">
        <v>1095</v>
      </c>
      <c r="D27" s="31">
        <v>133521</v>
      </c>
      <c r="E27" s="31">
        <v>135758</v>
      </c>
      <c r="F27" s="31">
        <v>133972</v>
      </c>
      <c r="G27" s="31">
        <v>3029</v>
      </c>
      <c r="H27" s="31">
        <v>818</v>
      </c>
      <c r="I27" s="31">
        <v>40596</v>
      </c>
      <c r="J27" s="31">
        <v>87138</v>
      </c>
      <c r="K27" s="31">
        <v>1</v>
      </c>
      <c r="L27" s="31">
        <v>0</v>
      </c>
      <c r="M27" s="31">
        <v>3208</v>
      </c>
      <c r="N27" s="28">
        <v>1479</v>
      </c>
      <c r="O27" s="28">
        <v>291</v>
      </c>
      <c r="P27" s="28">
        <v>16</v>
      </c>
    </row>
    <row r="28" spans="1:16" ht="29.25" thickBot="1">
      <c r="A28" s="32" t="s">
        <v>58</v>
      </c>
      <c r="B28" s="30" t="s">
        <v>59</v>
      </c>
      <c r="C28" s="30">
        <v>1100</v>
      </c>
      <c r="D28" s="31">
        <v>50200</v>
      </c>
      <c r="E28" s="31">
        <v>52964</v>
      </c>
      <c r="F28" s="31">
        <v>40886</v>
      </c>
      <c r="G28" s="31">
        <v>8503</v>
      </c>
      <c r="H28" s="31">
        <v>2316</v>
      </c>
      <c r="I28" s="31">
        <v>16954</v>
      </c>
      <c r="J28" s="31">
        <v>0</v>
      </c>
      <c r="K28" s="31">
        <v>14</v>
      </c>
      <c r="L28" s="31">
        <v>0</v>
      </c>
      <c r="M28" s="31">
        <v>15415</v>
      </c>
      <c r="N28" s="28">
        <v>5913</v>
      </c>
      <c r="O28" s="28">
        <v>370</v>
      </c>
      <c r="P28" s="28">
        <v>5795</v>
      </c>
    </row>
    <row r="29" spans="1:16" ht="29.25" thickBot="1">
      <c r="A29" s="32" t="s">
        <v>60</v>
      </c>
      <c r="B29" s="30" t="s">
        <v>61</v>
      </c>
      <c r="C29" s="30">
        <v>1105</v>
      </c>
      <c r="D29" s="31">
        <v>-25</v>
      </c>
      <c r="E29" s="31">
        <v>1156</v>
      </c>
      <c r="F29" s="31">
        <v>186</v>
      </c>
      <c r="G29" s="31">
        <v>315</v>
      </c>
      <c r="H29" s="31">
        <v>91</v>
      </c>
      <c r="I29" s="31">
        <v>-1292</v>
      </c>
      <c r="J29" s="31">
        <v>0</v>
      </c>
      <c r="K29" s="31">
        <v>0</v>
      </c>
      <c r="L29" s="31">
        <v>0</v>
      </c>
      <c r="M29" s="31">
        <v>1163</v>
      </c>
      <c r="N29" s="28">
        <v>155</v>
      </c>
      <c r="O29" s="28">
        <v>36</v>
      </c>
      <c r="P29" s="28">
        <v>779</v>
      </c>
    </row>
    <row r="30" spans="1:16" ht="43.5" thickBot="1">
      <c r="A30" s="34" t="s">
        <v>62</v>
      </c>
      <c r="B30" s="35" t="s">
        <v>63</v>
      </c>
      <c r="C30" s="35">
        <v>1110</v>
      </c>
      <c r="D30" s="31">
        <v>11795</v>
      </c>
      <c r="E30" s="31">
        <v>33074</v>
      </c>
      <c r="F30" s="31">
        <v>17688</v>
      </c>
      <c r="G30" s="31">
        <v>3419</v>
      </c>
      <c r="H30" s="31">
        <v>1094</v>
      </c>
      <c r="I30" s="31">
        <v>-8234</v>
      </c>
      <c r="J30" s="31">
        <v>0</v>
      </c>
      <c r="K30" s="31">
        <v>105</v>
      </c>
      <c r="L30" s="31">
        <v>0</v>
      </c>
      <c r="M30" s="31">
        <v>22398</v>
      </c>
      <c r="N30" s="28">
        <v>4771</v>
      </c>
      <c r="O30" s="28">
        <v>759</v>
      </c>
      <c r="P30" s="28">
        <v>9856</v>
      </c>
    </row>
    <row r="31" spans="1:16" ht="43.5" thickBot="1">
      <c r="A31" s="41" t="s">
        <v>64</v>
      </c>
      <c r="B31" s="27" t="s">
        <v>65</v>
      </c>
      <c r="C31" s="27">
        <v>1115</v>
      </c>
      <c r="D31" s="31">
        <v>53742</v>
      </c>
      <c r="E31" s="31">
        <v>1673</v>
      </c>
      <c r="F31" s="31">
        <v>1434</v>
      </c>
      <c r="G31" s="31">
        <v>64</v>
      </c>
      <c r="H31" s="31">
        <v>17</v>
      </c>
      <c r="I31" s="31">
        <v>290</v>
      </c>
      <c r="J31" s="31">
        <v>0</v>
      </c>
      <c r="K31" s="31">
        <v>0</v>
      </c>
      <c r="L31" s="31">
        <v>0</v>
      </c>
      <c r="M31" s="31">
        <v>1080</v>
      </c>
      <c r="N31" s="28">
        <v>86</v>
      </c>
      <c r="O31" s="28">
        <v>53</v>
      </c>
      <c r="P31" s="28">
        <v>100</v>
      </c>
    </row>
    <row r="32" spans="1:16" ht="57.75" thickBot="1">
      <c r="A32" s="42" t="s">
        <v>139</v>
      </c>
      <c r="B32" s="30" t="s">
        <v>66</v>
      </c>
      <c r="C32" s="30">
        <v>1120</v>
      </c>
      <c r="D32" s="31">
        <v>123858</v>
      </c>
      <c r="E32" s="31">
        <v>150226</v>
      </c>
      <c r="F32" s="31">
        <v>131317</v>
      </c>
      <c r="G32" s="31">
        <v>51049</v>
      </c>
      <c r="H32" s="31">
        <v>14261</v>
      </c>
      <c r="I32" s="31">
        <v>33352</v>
      </c>
      <c r="J32" s="31">
        <v>-1</v>
      </c>
      <c r="K32" s="31">
        <v>9</v>
      </c>
      <c r="L32" s="31">
        <v>0</v>
      </c>
      <c r="M32" s="31">
        <v>46908</v>
      </c>
      <c r="N32" s="28">
        <v>9659</v>
      </c>
      <c r="O32" s="28">
        <v>722</v>
      </c>
      <c r="P32" s="28">
        <v>8528</v>
      </c>
    </row>
    <row r="33" spans="1:16" ht="29.25" thickBot="1">
      <c r="A33" s="32" t="s">
        <v>67</v>
      </c>
      <c r="B33" s="30" t="s">
        <v>68</v>
      </c>
      <c r="C33" s="30">
        <v>1125</v>
      </c>
      <c r="D33" s="31">
        <v>-110989</v>
      </c>
      <c r="E33" s="31">
        <v>9336</v>
      </c>
      <c r="F33" s="31">
        <v>-18067</v>
      </c>
      <c r="G33" s="31">
        <v>28981</v>
      </c>
      <c r="H33" s="31">
        <v>4003</v>
      </c>
      <c r="I33" s="31">
        <v>-152062</v>
      </c>
      <c r="J33" s="31">
        <v>0</v>
      </c>
      <c r="K33" s="31">
        <v>1436</v>
      </c>
      <c r="L33" s="31">
        <v>0</v>
      </c>
      <c r="M33" s="31">
        <v>103578</v>
      </c>
      <c r="N33" s="28">
        <v>20376</v>
      </c>
      <c r="O33" s="28">
        <v>7027</v>
      </c>
      <c r="P33" s="28">
        <v>0</v>
      </c>
    </row>
    <row r="34" spans="1:16" ht="29.25" thickBot="1">
      <c r="A34" s="32" t="s">
        <v>69</v>
      </c>
      <c r="B34" s="30" t="s">
        <v>70</v>
      </c>
      <c r="C34" s="30">
        <v>1130</v>
      </c>
      <c r="D34" s="31">
        <v>1620</v>
      </c>
      <c r="E34" s="31">
        <v>1227</v>
      </c>
      <c r="F34" s="31">
        <v>1164</v>
      </c>
      <c r="G34" s="31">
        <v>332</v>
      </c>
      <c r="H34" s="31">
        <v>40</v>
      </c>
      <c r="I34" s="31">
        <v>538</v>
      </c>
      <c r="J34" s="31">
        <v>0</v>
      </c>
      <c r="K34" s="31">
        <v>0</v>
      </c>
      <c r="L34" s="31">
        <v>0</v>
      </c>
      <c r="M34" s="31">
        <v>294</v>
      </c>
      <c r="N34" s="28">
        <v>63</v>
      </c>
      <c r="O34" s="28">
        <v>0</v>
      </c>
      <c r="P34" s="28">
        <v>0</v>
      </c>
    </row>
    <row r="35" spans="1:16" ht="15" thickBot="1">
      <c r="A35" s="32" t="s">
        <v>71</v>
      </c>
      <c r="B35" s="30" t="s">
        <v>72</v>
      </c>
      <c r="C35" s="30">
        <v>1135</v>
      </c>
      <c r="D35" s="31">
        <v>619409</v>
      </c>
      <c r="E35" s="31">
        <v>563960</v>
      </c>
      <c r="F35" s="31">
        <v>506878</v>
      </c>
      <c r="G35" s="31">
        <v>153956</v>
      </c>
      <c r="H35" s="31">
        <v>41823</v>
      </c>
      <c r="I35" s="31">
        <v>227482</v>
      </c>
      <c r="J35" s="31">
        <v>13965</v>
      </c>
      <c r="K35" s="31">
        <v>22069</v>
      </c>
      <c r="L35" s="31">
        <v>11876</v>
      </c>
      <c r="M35" s="31">
        <v>89406</v>
      </c>
      <c r="N35" s="28">
        <v>33629</v>
      </c>
      <c r="O35" s="28">
        <v>18325</v>
      </c>
      <c r="P35" s="28">
        <v>5128</v>
      </c>
    </row>
    <row r="36" spans="1:16" ht="29.25" thickBot="1">
      <c r="A36" s="42" t="s">
        <v>73</v>
      </c>
      <c r="B36" s="30" t="s">
        <v>74</v>
      </c>
      <c r="C36" s="30">
        <v>1140</v>
      </c>
      <c r="D36" s="31">
        <v>43006</v>
      </c>
      <c r="E36" s="31">
        <v>87586</v>
      </c>
      <c r="F36" s="31">
        <v>78789</v>
      </c>
      <c r="G36" s="31">
        <v>18122</v>
      </c>
      <c r="H36" s="31">
        <v>4835</v>
      </c>
      <c r="I36" s="31">
        <v>36949</v>
      </c>
      <c r="J36" s="31">
        <v>0</v>
      </c>
      <c r="K36" s="31">
        <v>65</v>
      </c>
      <c r="L36" s="31">
        <v>0</v>
      </c>
      <c r="M36" s="31">
        <v>23653</v>
      </c>
      <c r="N36" s="28">
        <v>2614</v>
      </c>
      <c r="O36" s="28">
        <v>837</v>
      </c>
      <c r="P36" s="28">
        <v>5346</v>
      </c>
    </row>
    <row r="37" spans="1:16" ht="43.5" thickBot="1">
      <c r="A37" s="42" t="s">
        <v>75</v>
      </c>
      <c r="B37" s="30" t="s">
        <v>76</v>
      </c>
      <c r="C37" s="30">
        <v>1145</v>
      </c>
      <c r="D37" s="31">
        <v>123417</v>
      </c>
      <c r="E37" s="31">
        <v>256591</v>
      </c>
      <c r="F37" s="31">
        <v>221424</v>
      </c>
      <c r="G37" s="31">
        <v>25532</v>
      </c>
      <c r="H37" s="31">
        <v>7052</v>
      </c>
      <c r="I37" s="31">
        <v>116793</v>
      </c>
      <c r="J37" s="31">
        <v>-4</v>
      </c>
      <c r="K37" s="31">
        <v>1452</v>
      </c>
      <c r="L37" s="31">
        <v>995</v>
      </c>
      <c r="M37" s="31">
        <v>77651</v>
      </c>
      <c r="N37" s="28">
        <v>18520</v>
      </c>
      <c r="O37" s="28">
        <v>10375</v>
      </c>
      <c r="P37" s="28">
        <v>6272</v>
      </c>
    </row>
    <row r="38" spans="1:16" ht="57.75" thickBot="1">
      <c r="A38" s="42" t="s">
        <v>77</v>
      </c>
      <c r="B38" s="30" t="s">
        <v>78</v>
      </c>
      <c r="C38" s="30">
        <v>1150</v>
      </c>
      <c r="D38" s="31">
        <v>88743</v>
      </c>
      <c r="E38" s="31">
        <v>293729</v>
      </c>
      <c r="F38" s="31">
        <v>271956</v>
      </c>
      <c r="G38" s="31">
        <v>21858</v>
      </c>
      <c r="H38" s="31">
        <v>15293</v>
      </c>
      <c r="I38" s="31">
        <v>116401</v>
      </c>
      <c r="J38" s="31">
        <v>0</v>
      </c>
      <c r="K38" s="31">
        <v>402</v>
      </c>
      <c r="L38" s="31">
        <v>0</v>
      </c>
      <c r="M38" s="31">
        <v>133295</v>
      </c>
      <c r="N38" s="28">
        <v>10366</v>
      </c>
      <c r="O38" s="28">
        <v>1192</v>
      </c>
      <c r="P38" s="28">
        <v>10215</v>
      </c>
    </row>
    <row r="39" spans="1:16" ht="29.25" thickBot="1">
      <c r="A39" s="43" t="s">
        <v>79</v>
      </c>
      <c r="B39" s="30" t="s">
        <v>80</v>
      </c>
      <c r="C39" s="30">
        <v>1155</v>
      </c>
      <c r="D39" s="31">
        <v>-11459</v>
      </c>
      <c r="E39" s="31">
        <v>-10713</v>
      </c>
      <c r="F39" s="31">
        <v>-11929</v>
      </c>
      <c r="G39" s="31">
        <v>599</v>
      </c>
      <c r="H39" s="31">
        <v>37</v>
      </c>
      <c r="I39" s="31">
        <v>-16401</v>
      </c>
      <c r="J39" s="31">
        <v>0</v>
      </c>
      <c r="K39" s="31">
        <v>0</v>
      </c>
      <c r="L39" s="31">
        <v>0</v>
      </c>
      <c r="M39" s="31">
        <v>3873</v>
      </c>
      <c r="N39" s="28">
        <v>1107</v>
      </c>
      <c r="O39" s="28">
        <v>1</v>
      </c>
      <c r="P39" s="28">
        <v>108</v>
      </c>
    </row>
    <row r="40" spans="1:16" ht="29.25" thickBot="1">
      <c r="A40" s="43" t="s">
        <v>81</v>
      </c>
      <c r="B40" s="30" t="s">
        <v>82</v>
      </c>
      <c r="C40" s="30">
        <v>1160</v>
      </c>
      <c r="D40" s="31">
        <v>424694</v>
      </c>
      <c r="E40" s="31">
        <v>507061</v>
      </c>
      <c r="F40" s="31">
        <v>426729</v>
      </c>
      <c r="G40" s="31">
        <v>29108</v>
      </c>
      <c r="H40" s="31">
        <v>7791</v>
      </c>
      <c r="I40" s="31">
        <v>220646</v>
      </c>
      <c r="J40" s="31">
        <v>0</v>
      </c>
      <c r="K40" s="31">
        <v>808</v>
      </c>
      <c r="L40" s="31">
        <v>0</v>
      </c>
      <c r="M40" s="31">
        <v>176167</v>
      </c>
      <c r="N40" s="28">
        <v>49621</v>
      </c>
      <c r="O40" s="28">
        <v>13702</v>
      </c>
      <c r="P40" s="28">
        <v>17009</v>
      </c>
    </row>
    <row r="41" spans="1:16" ht="43.5" thickBot="1">
      <c r="A41" s="42" t="s">
        <v>83</v>
      </c>
      <c r="B41" s="30" t="s">
        <v>84</v>
      </c>
      <c r="C41" s="30">
        <v>1165</v>
      </c>
      <c r="D41" s="31">
        <v>198184</v>
      </c>
      <c r="E41" s="31">
        <v>211837</v>
      </c>
      <c r="F41" s="31">
        <v>193913</v>
      </c>
      <c r="G41" s="31">
        <v>35653</v>
      </c>
      <c r="H41" s="31">
        <v>8006</v>
      </c>
      <c r="I41" s="31">
        <v>102214</v>
      </c>
      <c r="J41" s="31">
        <v>0</v>
      </c>
      <c r="K41" s="31">
        <v>910</v>
      </c>
      <c r="L41" s="31">
        <v>0</v>
      </c>
      <c r="M41" s="31">
        <v>55136</v>
      </c>
      <c r="N41" s="28">
        <v>9264</v>
      </c>
      <c r="O41" s="28">
        <v>1354</v>
      </c>
      <c r="P41" s="28">
        <v>7306</v>
      </c>
    </row>
    <row r="42" spans="1:16" ht="29.25" thickBot="1">
      <c r="A42" s="42" t="s">
        <v>85</v>
      </c>
      <c r="B42" s="30" t="s">
        <v>86</v>
      </c>
      <c r="C42" s="30">
        <v>1170</v>
      </c>
      <c r="D42" s="31">
        <v>-169</v>
      </c>
      <c r="E42" s="31">
        <v>4365</v>
      </c>
      <c r="F42" s="31">
        <v>3956</v>
      </c>
      <c r="G42" s="31">
        <v>759</v>
      </c>
      <c r="H42" s="31">
        <v>217</v>
      </c>
      <c r="I42" s="31">
        <v>1862</v>
      </c>
      <c r="J42" s="31">
        <v>0</v>
      </c>
      <c r="K42" s="31">
        <v>0</v>
      </c>
      <c r="L42" s="31">
        <v>0</v>
      </c>
      <c r="M42" s="31">
        <v>1335</v>
      </c>
      <c r="N42" s="28">
        <v>295</v>
      </c>
      <c r="O42" s="28">
        <v>0</v>
      </c>
      <c r="P42" s="28">
        <v>114</v>
      </c>
    </row>
    <row r="43" spans="1:16" ht="43.5" thickBot="1">
      <c r="A43" s="42" t="s">
        <v>87</v>
      </c>
      <c r="B43" s="30" t="s">
        <v>88</v>
      </c>
      <c r="C43" s="30">
        <v>1175</v>
      </c>
      <c r="D43" s="31">
        <v>-172706</v>
      </c>
      <c r="E43" s="31">
        <v>-62342</v>
      </c>
      <c r="F43" s="31">
        <v>-97006</v>
      </c>
      <c r="G43" s="31">
        <v>103952</v>
      </c>
      <c r="H43" s="31">
        <v>28666</v>
      </c>
      <c r="I43" s="31">
        <v>-319835</v>
      </c>
      <c r="J43" s="31">
        <v>0</v>
      </c>
      <c r="K43" s="31">
        <v>812</v>
      </c>
      <c r="L43" s="31">
        <v>0</v>
      </c>
      <c r="M43" s="31">
        <v>118065</v>
      </c>
      <c r="N43" s="28">
        <v>22382</v>
      </c>
      <c r="O43" s="28">
        <v>11417</v>
      </c>
      <c r="P43" s="28">
        <v>865</v>
      </c>
    </row>
    <row r="44" spans="1:16" ht="29.25" thickBot="1">
      <c r="A44" s="43" t="s">
        <v>89</v>
      </c>
      <c r="B44" s="30" t="s">
        <v>90</v>
      </c>
      <c r="C44" s="30">
        <v>1180</v>
      </c>
      <c r="D44" s="31">
        <v>90696</v>
      </c>
      <c r="E44" s="31">
        <v>132263</v>
      </c>
      <c r="F44" s="31">
        <v>111798</v>
      </c>
      <c r="G44" s="31">
        <v>8114</v>
      </c>
      <c r="H44" s="31">
        <v>2043</v>
      </c>
      <c r="I44" s="31">
        <v>62558</v>
      </c>
      <c r="J44" s="31">
        <v>0</v>
      </c>
      <c r="K44" s="31">
        <v>83</v>
      </c>
      <c r="L44" s="31">
        <v>0</v>
      </c>
      <c r="M44" s="31">
        <v>41043</v>
      </c>
      <c r="N44" s="28">
        <v>5248</v>
      </c>
      <c r="O44" s="28">
        <v>1516</v>
      </c>
      <c r="P44" s="28">
        <v>13701</v>
      </c>
    </row>
    <row r="45" spans="1:16" ht="72" thickBot="1">
      <c r="A45" s="42" t="s">
        <v>91</v>
      </c>
      <c r="B45" s="30" t="s">
        <v>92</v>
      </c>
      <c r="C45" s="30">
        <v>1190</v>
      </c>
      <c r="D45" s="31">
        <v>1773637</v>
      </c>
      <c r="E45" s="31">
        <v>2127114</v>
      </c>
      <c r="F45" s="31">
        <v>1824414</v>
      </c>
      <c r="G45" s="31">
        <v>516650</v>
      </c>
      <c r="H45" s="31">
        <v>101869</v>
      </c>
      <c r="I45" s="31">
        <v>936475</v>
      </c>
      <c r="J45" s="31">
        <v>59</v>
      </c>
      <c r="K45" s="31">
        <v>51583</v>
      </c>
      <c r="L45" s="31">
        <v>0</v>
      </c>
      <c r="M45" s="31">
        <v>319647</v>
      </c>
      <c r="N45" s="28">
        <v>196389</v>
      </c>
      <c r="O45" s="28">
        <v>100593</v>
      </c>
      <c r="P45" s="28">
        <v>5718</v>
      </c>
    </row>
    <row r="46" spans="1:16" ht="57.75" thickBot="1">
      <c r="A46" s="42" t="s">
        <v>93</v>
      </c>
      <c r="B46" s="30" t="s">
        <v>94</v>
      </c>
      <c r="C46" s="30">
        <v>1195</v>
      </c>
      <c r="D46" s="31">
        <v>1286477</v>
      </c>
      <c r="E46" s="31">
        <v>1689845</v>
      </c>
      <c r="F46" s="31">
        <v>1421210</v>
      </c>
      <c r="G46" s="31">
        <v>500656</v>
      </c>
      <c r="H46" s="31">
        <v>99951</v>
      </c>
      <c r="I46" s="31">
        <v>704552</v>
      </c>
      <c r="J46" s="31">
        <v>0</v>
      </c>
      <c r="K46" s="31">
        <v>25213</v>
      </c>
      <c r="L46" s="31">
        <v>0</v>
      </c>
      <c r="M46" s="31">
        <v>190789</v>
      </c>
      <c r="N46" s="28">
        <v>169340</v>
      </c>
      <c r="O46" s="28">
        <v>97829</v>
      </c>
      <c r="P46" s="28">
        <v>1466</v>
      </c>
    </row>
    <row r="47" spans="1:16" ht="43.5" thickBot="1">
      <c r="A47" s="42" t="s">
        <v>95</v>
      </c>
      <c r="B47" s="30" t="s">
        <v>96</v>
      </c>
      <c r="C47" s="30">
        <v>1200</v>
      </c>
      <c r="D47" s="31">
        <v>64271</v>
      </c>
      <c r="E47" s="31">
        <v>84919</v>
      </c>
      <c r="F47" s="31">
        <v>77462</v>
      </c>
      <c r="G47" s="31">
        <v>9425</v>
      </c>
      <c r="H47" s="31">
        <v>70</v>
      </c>
      <c r="I47" s="31">
        <v>42265</v>
      </c>
      <c r="J47" s="31">
        <v>0</v>
      </c>
      <c r="K47" s="31">
        <v>11</v>
      </c>
      <c r="L47" s="31">
        <v>0</v>
      </c>
      <c r="M47" s="31">
        <v>25761</v>
      </c>
      <c r="N47" s="28">
        <v>6734</v>
      </c>
      <c r="O47" s="28">
        <v>535</v>
      </c>
      <c r="P47" s="28">
        <v>188</v>
      </c>
    </row>
    <row r="48" spans="1:16" ht="43.5" thickBot="1">
      <c r="A48" s="42" t="s">
        <v>97</v>
      </c>
      <c r="B48" s="30" t="s">
        <v>98</v>
      </c>
      <c r="C48" s="30">
        <v>1205</v>
      </c>
      <c r="D48" s="31">
        <v>221439</v>
      </c>
      <c r="E48" s="31">
        <v>143977</v>
      </c>
      <c r="F48" s="31">
        <v>134201</v>
      </c>
      <c r="G48" s="31">
        <v>6652</v>
      </c>
      <c r="H48" s="31">
        <v>1829</v>
      </c>
      <c r="I48" s="31">
        <v>80831</v>
      </c>
      <c r="J48" s="31">
        <v>0</v>
      </c>
      <c r="K48" s="31">
        <v>845</v>
      </c>
      <c r="L48" s="31">
        <v>0</v>
      </c>
      <c r="M48" s="31">
        <v>45873</v>
      </c>
      <c r="N48" s="28">
        <v>6590</v>
      </c>
      <c r="O48" s="28">
        <v>575</v>
      </c>
      <c r="P48" s="28">
        <v>2611</v>
      </c>
    </row>
    <row r="49" spans="1:16" ht="15" thickBot="1">
      <c r="A49" s="42" t="s">
        <v>9</v>
      </c>
      <c r="B49" s="30" t="s">
        <v>99</v>
      </c>
      <c r="C49" s="30">
        <v>1210</v>
      </c>
      <c r="D49" s="31">
        <v>929734</v>
      </c>
      <c r="E49" s="31">
        <v>1129343</v>
      </c>
      <c r="F49" s="31">
        <v>889626</v>
      </c>
      <c r="G49" s="31">
        <v>109595</v>
      </c>
      <c r="H49" s="31">
        <v>29511</v>
      </c>
      <c r="I49" s="31">
        <v>481687</v>
      </c>
      <c r="J49" s="31">
        <v>0</v>
      </c>
      <c r="K49" s="31">
        <v>6635</v>
      </c>
      <c r="L49" s="31">
        <v>393</v>
      </c>
      <c r="M49" s="31">
        <v>291709</v>
      </c>
      <c r="N49" s="31">
        <v>127948</v>
      </c>
      <c r="O49" s="31">
        <v>9209</v>
      </c>
      <c r="P49" s="31">
        <v>102560</v>
      </c>
    </row>
    <row r="50" spans="1:16" ht="72" thickBot="1">
      <c r="A50" s="32" t="s">
        <v>100</v>
      </c>
      <c r="B50" s="30" t="s">
        <v>101</v>
      </c>
      <c r="C50" s="30">
        <v>1220</v>
      </c>
      <c r="D50" s="31">
        <v>3232007</v>
      </c>
      <c r="E50" s="31">
        <v>3497410</v>
      </c>
      <c r="F50" s="31">
        <v>2563570</v>
      </c>
      <c r="G50" s="31">
        <v>526536</v>
      </c>
      <c r="H50" s="31">
        <v>114433</v>
      </c>
      <c r="I50" s="31">
        <v>89245</v>
      </c>
      <c r="J50" s="31">
        <v>1340144</v>
      </c>
      <c r="K50" s="31">
        <v>278</v>
      </c>
      <c r="L50" s="31">
        <v>0</v>
      </c>
      <c r="M50" s="31">
        <v>607367</v>
      </c>
      <c r="N50" s="31">
        <v>163124</v>
      </c>
      <c r="O50" s="31">
        <v>62641</v>
      </c>
      <c r="P50" s="31">
        <v>708075</v>
      </c>
    </row>
    <row r="51" spans="1:16" ht="15" thickBot="1">
      <c r="A51" s="32" t="s">
        <v>102</v>
      </c>
      <c r="B51" s="30" t="s">
        <v>103</v>
      </c>
      <c r="C51" s="30">
        <v>1230</v>
      </c>
      <c r="D51" s="31">
        <v>65439</v>
      </c>
      <c r="E51" s="31">
        <v>101459</v>
      </c>
      <c r="F51" s="31">
        <v>62687</v>
      </c>
      <c r="G51" s="31">
        <v>3200</v>
      </c>
      <c r="H51" s="31">
        <v>854</v>
      </c>
      <c r="I51" s="31">
        <v>23544</v>
      </c>
      <c r="J51" s="31">
        <v>0</v>
      </c>
      <c r="K51" s="31">
        <v>6</v>
      </c>
      <c r="L51" s="31">
        <v>0</v>
      </c>
      <c r="M51" s="31">
        <v>35937</v>
      </c>
      <c r="N51" s="31">
        <v>3841</v>
      </c>
      <c r="O51" s="31">
        <v>1684</v>
      </c>
      <c r="P51" s="31">
        <v>33247</v>
      </c>
    </row>
    <row r="52" spans="1:16" ht="43.5" thickBot="1">
      <c r="A52" s="32" t="s">
        <v>104</v>
      </c>
      <c r="B52" s="30" t="s">
        <v>105</v>
      </c>
      <c r="C52" s="30">
        <v>1240</v>
      </c>
      <c r="D52" s="31">
        <v>1126518</v>
      </c>
      <c r="E52" s="31">
        <v>1808727</v>
      </c>
      <c r="F52" s="31">
        <v>1399528</v>
      </c>
      <c r="G52" s="31">
        <v>558517</v>
      </c>
      <c r="H52" s="31">
        <v>12673</v>
      </c>
      <c r="I52" s="31">
        <v>147650</v>
      </c>
      <c r="J52" s="31">
        <v>6826</v>
      </c>
      <c r="K52" s="31">
        <v>1074</v>
      </c>
      <c r="L52" s="31">
        <v>548</v>
      </c>
      <c r="M52" s="31">
        <v>685461</v>
      </c>
      <c r="N52" s="31">
        <v>298244</v>
      </c>
      <c r="O52" s="31">
        <v>33688</v>
      </c>
      <c r="P52" s="31">
        <v>77267</v>
      </c>
    </row>
    <row r="53" spans="1:16" ht="43.5" thickBot="1">
      <c r="A53" s="42" t="s">
        <v>106</v>
      </c>
      <c r="B53" s="30" t="s">
        <v>107</v>
      </c>
      <c r="C53" s="30">
        <v>1250</v>
      </c>
      <c r="D53" s="31">
        <v>519808</v>
      </c>
      <c r="E53" s="31">
        <v>909939</v>
      </c>
      <c r="F53" s="31">
        <v>715732</v>
      </c>
      <c r="G53" s="31">
        <v>312356</v>
      </c>
      <c r="H53" s="31">
        <v>3768</v>
      </c>
      <c r="I53" s="31">
        <v>36121</v>
      </c>
      <c r="J53" s="31">
        <v>0</v>
      </c>
      <c r="K53" s="31">
        <v>322</v>
      </c>
      <c r="L53" s="31">
        <v>0</v>
      </c>
      <c r="M53" s="31">
        <v>366933</v>
      </c>
      <c r="N53" s="31">
        <v>141608</v>
      </c>
      <c r="O53" s="31">
        <v>15818</v>
      </c>
      <c r="P53" s="31">
        <v>36781</v>
      </c>
    </row>
    <row r="54" spans="1:16" ht="43.5" thickBot="1">
      <c r="A54" s="42" t="s">
        <v>140</v>
      </c>
      <c r="B54" s="30" t="s">
        <v>108</v>
      </c>
      <c r="C54" s="30">
        <v>1251</v>
      </c>
      <c r="D54" s="31">
        <v>406765</v>
      </c>
      <c r="E54" s="31">
        <v>712262</v>
      </c>
      <c r="F54" s="31">
        <v>593024</v>
      </c>
      <c r="G54" s="31">
        <v>296993</v>
      </c>
      <c r="H54" s="31">
        <v>-319</v>
      </c>
      <c r="I54" s="31">
        <v>13460</v>
      </c>
      <c r="J54" s="31">
        <v>0</v>
      </c>
      <c r="K54" s="31">
        <v>289</v>
      </c>
      <c r="L54" s="31">
        <v>0</v>
      </c>
      <c r="M54" s="31">
        <v>282282</v>
      </c>
      <c r="N54" s="31">
        <v>109488</v>
      </c>
      <c r="O54" s="31">
        <v>8518</v>
      </c>
      <c r="P54" s="31">
        <v>1232</v>
      </c>
    </row>
    <row r="55" spans="1:16" ht="15" thickBot="1">
      <c r="A55" s="42" t="s">
        <v>109</v>
      </c>
      <c r="B55" s="30" t="s">
        <v>110</v>
      </c>
      <c r="C55" s="30">
        <v>1260</v>
      </c>
      <c r="D55" s="31">
        <v>13860</v>
      </c>
      <c r="E55" s="31">
        <v>17891</v>
      </c>
      <c r="F55" s="31">
        <v>15129</v>
      </c>
      <c r="G55" s="31">
        <v>674</v>
      </c>
      <c r="H55" s="31">
        <v>165</v>
      </c>
      <c r="I55" s="31">
        <v>8501</v>
      </c>
      <c r="J55" s="31">
        <v>0</v>
      </c>
      <c r="K55" s="31">
        <v>20</v>
      </c>
      <c r="L55" s="31">
        <v>0</v>
      </c>
      <c r="M55" s="31">
        <v>5934</v>
      </c>
      <c r="N55" s="31">
        <v>1083</v>
      </c>
      <c r="O55" s="31">
        <v>1203</v>
      </c>
      <c r="P55" s="31">
        <v>476</v>
      </c>
    </row>
    <row r="56" spans="1:16" ht="29.25" thickBot="1">
      <c r="A56" s="42" t="s">
        <v>111</v>
      </c>
      <c r="B56" s="30" t="s">
        <v>112</v>
      </c>
      <c r="C56" s="30">
        <v>1270</v>
      </c>
      <c r="D56" s="31">
        <v>23349</v>
      </c>
      <c r="E56" s="31">
        <v>24109</v>
      </c>
      <c r="F56" s="31">
        <v>17950</v>
      </c>
      <c r="G56" s="31">
        <v>670</v>
      </c>
      <c r="H56" s="31">
        <v>184</v>
      </c>
      <c r="I56" s="31">
        <v>7965</v>
      </c>
      <c r="J56" s="31">
        <v>0</v>
      </c>
      <c r="K56" s="31">
        <v>19</v>
      </c>
      <c r="L56" s="31">
        <v>0</v>
      </c>
      <c r="M56" s="31">
        <v>9296</v>
      </c>
      <c r="N56" s="31">
        <v>4438</v>
      </c>
      <c r="O56" s="31">
        <v>11</v>
      </c>
      <c r="P56" s="31">
        <v>1710</v>
      </c>
    </row>
    <row r="57" spans="1:16" ht="43.5" thickBot="1">
      <c r="A57" s="42" t="s">
        <v>113</v>
      </c>
      <c r="B57" s="30" t="s">
        <v>114</v>
      </c>
      <c r="C57" s="30">
        <v>1280</v>
      </c>
      <c r="D57" s="31">
        <v>252404</v>
      </c>
      <c r="E57" s="31">
        <v>364802</v>
      </c>
      <c r="F57" s="31">
        <v>248808</v>
      </c>
      <c r="G57" s="31">
        <v>32450</v>
      </c>
      <c r="H57" s="31">
        <v>7634</v>
      </c>
      <c r="I57" s="31">
        <v>83725</v>
      </c>
      <c r="J57" s="31">
        <v>6826</v>
      </c>
      <c r="K57" s="31">
        <v>703</v>
      </c>
      <c r="L57" s="31">
        <v>548</v>
      </c>
      <c r="M57" s="31">
        <v>125104</v>
      </c>
      <c r="N57" s="31">
        <v>73955</v>
      </c>
      <c r="O57" s="31">
        <v>14906</v>
      </c>
      <c r="P57" s="31">
        <v>27133</v>
      </c>
    </row>
    <row r="58" spans="1:16" ht="15" thickBot="1">
      <c r="A58" s="42" t="s">
        <v>115</v>
      </c>
      <c r="B58" s="30" t="s">
        <v>116</v>
      </c>
      <c r="C58" s="30">
        <v>1290</v>
      </c>
      <c r="D58" s="31">
        <v>317097</v>
      </c>
      <c r="E58" s="31">
        <v>491986</v>
      </c>
      <c r="F58" s="31">
        <v>401909</v>
      </c>
      <c r="G58" s="31">
        <v>212367</v>
      </c>
      <c r="H58" s="31">
        <v>922</v>
      </c>
      <c r="I58" s="31">
        <v>11338</v>
      </c>
      <c r="J58" s="31">
        <v>0</v>
      </c>
      <c r="K58" s="31">
        <v>10</v>
      </c>
      <c r="L58" s="31">
        <v>0</v>
      </c>
      <c r="M58" s="31">
        <v>178194</v>
      </c>
      <c r="N58" s="31">
        <v>77160</v>
      </c>
      <c r="O58" s="31">
        <v>1750</v>
      </c>
      <c r="P58" s="31">
        <v>11167</v>
      </c>
    </row>
    <row r="59" spans="1:16" ht="29.25" thickBot="1">
      <c r="A59" s="40" t="s">
        <v>117</v>
      </c>
      <c r="B59" s="30" t="s">
        <v>118</v>
      </c>
      <c r="C59" s="30">
        <v>1300</v>
      </c>
      <c r="D59" s="31">
        <v>748040</v>
      </c>
      <c r="E59" s="31">
        <v>1117035</v>
      </c>
      <c r="F59" s="31">
        <v>1024211</v>
      </c>
      <c r="G59" s="31">
        <v>658501</v>
      </c>
      <c r="H59" s="31">
        <v>33923</v>
      </c>
      <c r="I59" s="31">
        <v>1890</v>
      </c>
      <c r="J59" s="31">
        <v>0</v>
      </c>
      <c r="K59" s="31">
        <v>23</v>
      </c>
      <c r="L59" s="31">
        <v>0</v>
      </c>
      <c r="M59" s="31">
        <v>363797</v>
      </c>
      <c r="N59" s="31">
        <v>81653</v>
      </c>
      <c r="O59" s="31">
        <v>3620</v>
      </c>
      <c r="P59" s="31">
        <v>7551</v>
      </c>
    </row>
    <row r="60" spans="1:16" ht="29.25" thickBot="1">
      <c r="A60" s="42" t="s">
        <v>119</v>
      </c>
      <c r="B60" s="30" t="s">
        <v>120</v>
      </c>
      <c r="C60" s="30">
        <v>1310</v>
      </c>
      <c r="D60" s="31">
        <v>678964</v>
      </c>
      <c r="E60" s="31">
        <v>1010458</v>
      </c>
      <c r="F60" s="31">
        <v>927065</v>
      </c>
      <c r="G60" s="31">
        <v>617944</v>
      </c>
      <c r="H60" s="31">
        <v>23734</v>
      </c>
      <c r="I60" s="31">
        <v>-17193</v>
      </c>
      <c r="J60" s="31">
        <v>0</v>
      </c>
      <c r="K60" s="31">
        <v>23</v>
      </c>
      <c r="L60" s="31">
        <v>0</v>
      </c>
      <c r="M60" s="31">
        <v>326291</v>
      </c>
      <c r="N60" s="31">
        <v>77471</v>
      </c>
      <c r="O60" s="31">
        <v>3238</v>
      </c>
      <c r="P60" s="31">
        <v>2684</v>
      </c>
    </row>
    <row r="61" spans="1:16" ht="15" thickBot="1">
      <c r="A61" s="42" t="s">
        <v>121</v>
      </c>
      <c r="B61" s="30" t="s">
        <v>122</v>
      </c>
      <c r="C61" s="30">
        <v>1320</v>
      </c>
      <c r="D61" s="31">
        <v>30940</v>
      </c>
      <c r="E61" s="31">
        <v>57563</v>
      </c>
      <c r="F61" s="31">
        <v>55185</v>
      </c>
      <c r="G61" s="31">
        <v>26349</v>
      </c>
      <c r="H61" s="31">
        <v>6770</v>
      </c>
      <c r="I61" s="31">
        <v>1099</v>
      </c>
      <c r="J61" s="31">
        <v>0</v>
      </c>
      <c r="K61" s="31">
        <v>0</v>
      </c>
      <c r="L61" s="31">
        <v>0</v>
      </c>
      <c r="M61" s="31">
        <v>27737</v>
      </c>
      <c r="N61" s="31">
        <v>1783</v>
      </c>
      <c r="O61" s="31">
        <v>237</v>
      </c>
      <c r="P61" s="31">
        <v>358</v>
      </c>
    </row>
    <row r="62" spans="1:16" ht="43.5" thickBot="1">
      <c r="A62" s="42" t="s">
        <v>123</v>
      </c>
      <c r="B62" s="30" t="s">
        <v>124</v>
      </c>
      <c r="C62" s="30">
        <v>1330</v>
      </c>
      <c r="D62" s="31">
        <v>551546</v>
      </c>
      <c r="E62" s="31">
        <v>1021102</v>
      </c>
      <c r="F62" s="31">
        <v>721584</v>
      </c>
      <c r="G62" s="31">
        <v>105133</v>
      </c>
      <c r="H62" s="31">
        <v>18439</v>
      </c>
      <c r="I62" s="31">
        <v>169717</v>
      </c>
      <c r="J62" s="31">
        <v>-18</v>
      </c>
      <c r="K62" s="31">
        <v>949</v>
      </c>
      <c r="L62" s="31">
        <v>0</v>
      </c>
      <c r="M62" s="31">
        <v>445803</v>
      </c>
      <c r="N62" s="31">
        <v>60313</v>
      </c>
      <c r="O62" s="31">
        <v>44948</v>
      </c>
      <c r="P62" s="31">
        <v>194257</v>
      </c>
    </row>
    <row r="63" spans="1:16" ht="57.75" thickBot="1">
      <c r="A63" s="42" t="s">
        <v>141</v>
      </c>
      <c r="B63" s="30" t="s">
        <v>125</v>
      </c>
      <c r="C63" s="30">
        <v>1340</v>
      </c>
      <c r="D63" s="31">
        <v>172825</v>
      </c>
      <c r="E63" s="31">
        <v>1462699</v>
      </c>
      <c r="F63" s="31">
        <v>1341253</v>
      </c>
      <c r="G63" s="31">
        <v>7896</v>
      </c>
      <c r="H63" s="31">
        <v>2165</v>
      </c>
      <c r="I63" s="31">
        <v>30715</v>
      </c>
      <c r="J63" s="31">
        <v>0</v>
      </c>
      <c r="K63" s="31">
        <v>721</v>
      </c>
      <c r="L63" s="31">
        <v>-1</v>
      </c>
      <c r="M63" s="31">
        <v>1301921</v>
      </c>
      <c r="N63" s="31">
        <v>100101</v>
      </c>
      <c r="O63" s="31">
        <v>20127</v>
      </c>
      <c r="P63" s="31">
        <v>1218</v>
      </c>
    </row>
    <row r="64" spans="1:16" ht="15" thickBot="1">
      <c r="A64" s="32" t="s">
        <v>126</v>
      </c>
      <c r="B64" s="30" t="s">
        <v>127</v>
      </c>
      <c r="C64" s="30">
        <v>1350</v>
      </c>
      <c r="D64" s="31">
        <v>238830</v>
      </c>
      <c r="E64" s="31">
        <v>954255</v>
      </c>
      <c r="F64" s="31">
        <v>767531</v>
      </c>
      <c r="G64" s="31">
        <v>21217</v>
      </c>
      <c r="H64" s="31">
        <v>4640</v>
      </c>
      <c r="I64" s="31">
        <v>18412</v>
      </c>
      <c r="J64" s="31">
        <v>0</v>
      </c>
      <c r="K64" s="31">
        <v>66</v>
      </c>
      <c r="L64" s="31">
        <v>0</v>
      </c>
      <c r="M64" s="31">
        <v>727836</v>
      </c>
      <c r="N64" s="31">
        <v>94381</v>
      </c>
      <c r="O64" s="31">
        <v>86730</v>
      </c>
      <c r="P64" s="31">
        <v>5613</v>
      </c>
    </row>
    <row r="65" spans="1:16" ht="29.25" thickBot="1">
      <c r="A65" s="42" t="s">
        <v>128</v>
      </c>
      <c r="B65" s="30" t="s">
        <v>129</v>
      </c>
      <c r="C65" s="30">
        <v>1360</v>
      </c>
      <c r="D65" s="31">
        <v>317379</v>
      </c>
      <c r="E65" s="31">
        <v>1025487</v>
      </c>
      <c r="F65" s="31">
        <v>853314</v>
      </c>
      <c r="G65" s="31">
        <v>83200</v>
      </c>
      <c r="H65" s="31">
        <v>22446</v>
      </c>
      <c r="I65" s="31">
        <v>59790</v>
      </c>
      <c r="J65" s="31">
        <v>0</v>
      </c>
      <c r="K65" s="31">
        <v>948</v>
      </c>
      <c r="L65" s="31">
        <v>734</v>
      </c>
      <c r="M65" s="31">
        <v>709376</v>
      </c>
      <c r="N65" s="31">
        <v>109032</v>
      </c>
      <c r="O65" s="31">
        <v>51065</v>
      </c>
      <c r="P65" s="31">
        <v>12076</v>
      </c>
    </row>
    <row r="66" spans="1:16" ht="57.75" thickBot="1">
      <c r="A66" s="42" t="s">
        <v>130</v>
      </c>
      <c r="B66" s="39" t="s">
        <v>131</v>
      </c>
      <c r="C66" s="30">
        <v>1370</v>
      </c>
      <c r="D66" s="31">
        <v>259211</v>
      </c>
      <c r="E66" s="31">
        <v>343648</v>
      </c>
      <c r="F66" s="31">
        <v>154286</v>
      </c>
      <c r="G66" s="31">
        <v>8382</v>
      </c>
      <c r="H66" s="31">
        <v>1654</v>
      </c>
      <c r="I66" s="31">
        <v>27483</v>
      </c>
      <c r="J66" s="31">
        <v>0</v>
      </c>
      <c r="K66" s="31">
        <v>529</v>
      </c>
      <c r="L66" s="31">
        <v>0</v>
      </c>
      <c r="M66" s="31">
        <v>117892</v>
      </c>
      <c r="N66" s="31">
        <v>141282</v>
      </c>
      <c r="O66" s="31">
        <v>13795</v>
      </c>
      <c r="P66" s="31">
        <v>34285</v>
      </c>
    </row>
    <row r="67" spans="1:16" ht="43.5" thickBot="1">
      <c r="A67" s="32" t="s">
        <v>132</v>
      </c>
      <c r="B67" s="30" t="s">
        <v>133</v>
      </c>
      <c r="C67" s="30">
        <v>1380</v>
      </c>
      <c r="D67" s="31">
        <v>185436</v>
      </c>
      <c r="E67" s="31">
        <v>231869</v>
      </c>
      <c r="F67" s="31">
        <v>78690</v>
      </c>
      <c r="G67" s="31">
        <v>5877</v>
      </c>
      <c r="H67" s="31">
        <v>1036</v>
      </c>
      <c r="I67" s="31">
        <v>10765</v>
      </c>
      <c r="J67" s="31">
        <v>0</v>
      </c>
      <c r="K67" s="31">
        <v>5</v>
      </c>
      <c r="L67" s="31">
        <v>0</v>
      </c>
      <c r="M67" s="31">
        <v>62043</v>
      </c>
      <c r="N67" s="31">
        <v>131558</v>
      </c>
      <c r="O67" s="31">
        <v>11103</v>
      </c>
      <c r="P67" s="31">
        <v>10518</v>
      </c>
    </row>
    <row r="68" spans="1:16" ht="29.25" thickBot="1">
      <c r="A68" s="42" t="s">
        <v>142</v>
      </c>
      <c r="B68" s="30"/>
      <c r="C68" s="30">
        <v>1400</v>
      </c>
      <c r="D68" s="31">
        <v>367</v>
      </c>
      <c r="E68" s="31">
        <v>15471</v>
      </c>
      <c r="F68" s="31">
        <v>10408</v>
      </c>
      <c r="G68" s="31">
        <v>112</v>
      </c>
      <c r="H68" s="31">
        <v>59</v>
      </c>
      <c r="I68" s="31">
        <v>1236</v>
      </c>
      <c r="J68" s="31">
        <v>2</v>
      </c>
      <c r="K68" s="31">
        <v>45</v>
      </c>
      <c r="L68" s="31">
        <v>2</v>
      </c>
      <c r="M68" s="31">
        <v>9013</v>
      </c>
      <c r="N68" s="31">
        <v>3082</v>
      </c>
      <c r="O68" s="31">
        <v>511</v>
      </c>
      <c r="P68" s="31">
        <v>1470</v>
      </c>
    </row>
    <row r="69" spans="1:16" ht="29.25" thickBot="1">
      <c r="A69" s="47" t="s">
        <v>143</v>
      </c>
      <c r="B69" s="30"/>
      <c r="C69" s="30">
        <v>1500</v>
      </c>
      <c r="D69" s="31">
        <v>254705</v>
      </c>
      <c r="E69" s="31">
        <v>246790</v>
      </c>
      <c r="F69" s="31">
        <v>33766</v>
      </c>
      <c r="G69" s="31">
        <v>22231</v>
      </c>
      <c r="H69" s="31">
        <v>1625</v>
      </c>
      <c r="I69" s="31">
        <v>8739</v>
      </c>
      <c r="J69" s="31">
        <v>0</v>
      </c>
      <c r="K69" s="31">
        <v>1272</v>
      </c>
      <c r="L69" s="31">
        <v>22</v>
      </c>
      <c r="M69" s="31">
        <v>1524</v>
      </c>
      <c r="N69" s="31">
        <v>84115</v>
      </c>
      <c r="O69" s="31">
        <v>13179</v>
      </c>
      <c r="P69" s="31">
        <v>115730</v>
      </c>
    </row>
    <row r="70" spans="1:16" ht="69" customHeight="1" thickBot="1">
      <c r="A70" s="48" t="s">
        <v>145</v>
      </c>
      <c r="B70" s="30"/>
      <c r="C70" s="30">
        <v>1510</v>
      </c>
      <c r="D70" s="31">
        <v>160463</v>
      </c>
      <c r="E70" s="31">
        <v>322455</v>
      </c>
      <c r="F70" s="31">
        <v>-4305</v>
      </c>
      <c r="G70" s="31">
        <v>2</v>
      </c>
      <c r="H70" s="31">
        <v>-2</v>
      </c>
      <c r="I70" s="31">
        <v>-1</v>
      </c>
      <c r="J70" s="31">
        <v>0</v>
      </c>
      <c r="K70" s="31">
        <v>9</v>
      </c>
      <c r="L70" s="31">
        <v>-1</v>
      </c>
      <c r="M70" s="31">
        <v>-4315</v>
      </c>
      <c r="N70" s="31">
        <v>189727</v>
      </c>
      <c r="O70" s="31">
        <v>134973</v>
      </c>
      <c r="P70" s="31">
        <v>2060</v>
      </c>
    </row>
    <row r="71" spans="1:16" ht="15" thickBot="1">
      <c r="A71" s="46" t="s">
        <v>10</v>
      </c>
      <c r="B71" s="30"/>
      <c r="C71" s="30">
        <v>1600</v>
      </c>
      <c r="D71" s="31">
        <f>SUM(D10:D70)</f>
        <v>33734932</v>
      </c>
      <c r="E71" s="31">
        <f aca="true" t="shared" si="0" ref="E71:K71">SUM(E10:E70)</f>
        <v>49287710</v>
      </c>
      <c r="F71" s="31">
        <f t="shared" si="0"/>
        <v>38760299</v>
      </c>
      <c r="G71" s="31">
        <f t="shared" si="0"/>
        <v>9229763</v>
      </c>
      <c r="H71" s="31">
        <f t="shared" si="0"/>
        <v>1389211</v>
      </c>
      <c r="I71" s="31">
        <f t="shared" si="0"/>
        <v>7025876</v>
      </c>
      <c r="J71" s="31">
        <f t="shared" si="0"/>
        <v>4559328</v>
      </c>
      <c r="K71" s="31">
        <f t="shared" si="0"/>
        <v>403195</v>
      </c>
      <c r="L71" s="31">
        <f>SUM(L10:L70)</f>
        <v>185021</v>
      </c>
      <c r="M71" s="31">
        <f>SUM(M10:M70)</f>
        <v>17542137</v>
      </c>
      <c r="N71" s="31">
        <f>SUM(N10:N70)</f>
        <v>5570542</v>
      </c>
      <c r="O71" s="31">
        <f>SUM(O10:O70)</f>
        <v>1709107</v>
      </c>
      <c r="P71" s="31">
        <f>SUM(P10:P70)</f>
        <v>3247762</v>
      </c>
    </row>
    <row r="72" spans="1:16" ht="12.75">
      <c r="A72" s="44"/>
      <c r="B72" s="45"/>
      <c r="C72" s="45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4" ht="12.75">
      <c r="A73" s="9"/>
      <c r="B73" s="10"/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 customHeight="1">
      <c r="A74" s="14" t="s">
        <v>146</v>
      </c>
      <c r="B74" s="15"/>
      <c r="C74" s="15"/>
      <c r="D74" s="16"/>
      <c r="E74" s="17"/>
      <c r="F74" s="18"/>
      <c r="G74" s="13"/>
      <c r="H74" s="13"/>
      <c r="I74" s="13"/>
      <c r="J74" s="13"/>
      <c r="K74" s="13"/>
      <c r="L74" s="13"/>
      <c r="M74" s="13"/>
      <c r="N74" s="13"/>
    </row>
    <row r="75" spans="1:14" ht="12.75" customHeight="1">
      <c r="A75" s="14"/>
      <c r="B75" s="57"/>
      <c r="C75" s="57"/>
      <c r="D75" s="65"/>
      <c r="E75" s="65"/>
      <c r="F75" s="65"/>
      <c r="G75" s="13"/>
      <c r="H75" s="13"/>
      <c r="I75" s="13"/>
      <c r="J75" s="13"/>
      <c r="K75" s="13"/>
      <c r="L75" s="13"/>
      <c r="M75" s="13"/>
      <c r="N75" s="13"/>
    </row>
    <row r="76" spans="1:14" ht="14.25">
      <c r="A76" s="18" t="s">
        <v>11</v>
      </c>
      <c r="B76" s="17"/>
      <c r="C76" s="17"/>
      <c r="D76" s="15" t="s">
        <v>149</v>
      </c>
      <c r="E76" s="17"/>
      <c r="F76" s="17"/>
      <c r="G76" s="13"/>
      <c r="H76" s="13"/>
      <c r="I76" s="13"/>
      <c r="J76" s="13"/>
      <c r="K76" s="13"/>
      <c r="L76" s="13"/>
      <c r="M76" s="13"/>
      <c r="N76" s="13"/>
    </row>
    <row r="77" spans="1:14" ht="18.75" customHeight="1">
      <c r="A77" s="21" t="s">
        <v>12</v>
      </c>
      <c r="C77" s="19"/>
      <c r="D77" s="20" t="s">
        <v>148</v>
      </c>
      <c r="E77" s="19"/>
      <c r="F77" s="19"/>
      <c r="G77" s="13"/>
      <c r="H77" s="13"/>
      <c r="I77" s="13"/>
      <c r="J77" s="13"/>
      <c r="K77" s="13"/>
      <c r="L77" s="13"/>
      <c r="M77" s="13"/>
      <c r="N77" s="13"/>
    </row>
    <row r="78" spans="1:14" ht="12.75">
      <c r="A78" s="25" t="s">
        <v>8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</row>
    <row r="80" spans="1:10" ht="12.75">
      <c r="A80" s="49" t="s">
        <v>8</v>
      </c>
      <c r="B80" s="50"/>
      <c r="C80" s="50"/>
      <c r="D80" s="50"/>
      <c r="E80" s="50"/>
      <c r="F80" s="50"/>
      <c r="G80" s="50"/>
      <c r="H80" s="50"/>
      <c r="I80" s="50"/>
      <c r="J80" s="50"/>
    </row>
  </sheetData>
  <sheetProtection/>
  <mergeCells count="23">
    <mergeCell ref="L7:L8"/>
    <mergeCell ref="O5:O8"/>
    <mergeCell ref="G7:H7"/>
    <mergeCell ref="D75:F75"/>
    <mergeCell ref="K7:K8"/>
    <mergeCell ref="A1:I1"/>
    <mergeCell ref="F4:P4"/>
    <mergeCell ref="F5:M5"/>
    <mergeCell ref="P5:P8"/>
    <mergeCell ref="G6:M6"/>
    <mergeCell ref="M7:M8"/>
    <mergeCell ref="I7:I8"/>
    <mergeCell ref="N5:N8"/>
    <mergeCell ref="J7:J8"/>
    <mergeCell ref="A2:I2"/>
    <mergeCell ref="A80:J80"/>
    <mergeCell ref="C4:C8"/>
    <mergeCell ref="D4:D8"/>
    <mergeCell ref="E4:E8"/>
    <mergeCell ref="A4:A8"/>
    <mergeCell ref="B4:B8"/>
    <mergeCell ref="F6:F8"/>
    <mergeCell ref="B75:C75"/>
  </mergeCells>
  <dataValidations count="361">
    <dataValidation errorStyle="warning" type="custom" allowBlank="1" errorTitle="Строка 1010; Графа 1" error="1010=1015+1030+1035+1085+1190+1210+1220+1230+1240+1300+1330+1340+1350+1360+1370+1400+1500+1510" sqref="D10">
      <formula1>AND(($D$10=$D$11+$D$14+$D$15+$D$25+$D$45+$D$49+$D$50+$D$51+$D$52+$D$59+$D$62+$D$63+$D$64+$D$65+$D$66+$D$68+$D$69+$D$70))</formula1>
    </dataValidation>
    <dataValidation errorStyle="warning" type="custom" allowBlank="1" errorTitle="Строка 1010; Графа 5" error="1010=1015+1030+1035+1085+1190+1210+1220+1230+1240+1300+1330+1340+1350+1360+1370+1400+1500+1510" sqref="H10">
      <formula1>AND(($H$10=$H$11+$H$14+$H$15+$H$25+$H$45+$H$49+$H$50+$H$51+$H$52+$H$59+$H$62+$H$63+$H$64+$H$65+$H$66+$H$68+$H$69+$H$70))</formula1>
    </dataValidation>
    <dataValidation errorStyle="warning" type="custom" allowBlank="1" errorTitle="Строка 1010; Графа 6" error="1010=1015+1030+1035+1085+1190+1210+1220+1230+1240+1300+1330+1340+1350+1360+1370+1400+1500+1510" sqref="I10">
      <formula1>AND(($I$10=$I$11+$I$14+$I$15+$I$25+$I$45+$I$49+$I$50+$I$51+$I$52+$I$59+$I$62+$I$63+$I$64+$I$65+$I$66+$I$68+$I$69+$I$70))</formula1>
    </dataValidation>
    <dataValidation errorStyle="warning" type="custom" allowBlank="1" errorTitle="Строка 1010; Графа 7" error="1010=1015+1030+1035+1085+1190+1210+1220+1230+1240+1300+1330+1340+1350+1360+1370+1400+1500+1510" sqref="J10">
      <formula1>AND(($J$10=$J$11+$J$14+$J$15+$J$25+$J$45+$J$49+$J$50+$J$51+$J$52+$J$59+$J$62+$J$63+$J$64+$J$65+$J$66+$J$68+$J$69+$J$70))</formula1>
    </dataValidation>
    <dataValidation errorStyle="warning" type="custom" allowBlank="1" errorTitle="Строка 1010; Графа 9" error="1010=1015+1030+1035+1085+1190+1210+1220+1230+1240+1300+1330+1340+1350+1360+1370+1400+1500+1510" sqref="L10">
      <formula1>AND(($L$10=$L$11+$L$14+$L$15+$L$25+$L$45+$L$49+$L$50+$L$51+$L$52+$L$59+$L$62+$L$63+$L$64+$L$65+$L$66+$L$68+$L$69+$L$70))</formula1>
    </dataValidation>
    <dataValidation errorStyle="warning" type="custom" allowBlank="1" errorTitle="Строка 1010; Графа 10" error="1010=1015+1030+1035+1085+1190+1210+1220+1230+1240+1300+1330+1340+1350+1360+1370+1400+1500+1510" sqref="M10">
      <formula1>AND(($M$10=$M$11+$M$14+$M$15+$M$25+$M$45+$M$49+$M$50+$M$51+$M$52+$M$59+$M$62+$M$63+$M$64+$M$65+$M$66+$M$68+$M$69+$M$70))</formula1>
    </dataValidation>
    <dataValidation errorStyle="warning" type="custom" allowBlank="1" errorTitle="Строка 1010; Графа 11" error="1010=1015+1030+1035+1085+1190+1210+1220+1230+1240+1300+1330+1340+1350+1360+1370+1400+1500+1510" sqref="N10">
      <formula1>AND(($N$10=$N$11+$N$14+$N$15+$N$25+$N$45+$N$49+$N$50+$N$51+$N$52+$N$59+$N$62+$N$63+$N$64+$N$65+$N$66+$N$68+$N$69+$N$70))</formula1>
    </dataValidation>
    <dataValidation errorStyle="warning" type="custom" allowBlank="1" errorTitle="Строка 1010; Графа 12" error="1010=1015+1030+1035+1085+1190+1210+1220+1230+1240+1300+1330+1340+1350+1360+1370+1400+1500+1510" sqref="O10">
      <formula1>AND(($O$10=$O$11+$O$14+$O$15+$O$25+$O$45+$O$49+$O$50+$O$51+$O$52+$O$59+$O$62+$O$63+$O$64+$O$65+$O$66+$O$68+$O$69+$O$70))</formula1>
    </dataValidation>
    <dataValidation errorStyle="warning" type="custom" allowBlank="1" errorTitle="Строка 1010; Графа 13" error="1010=1015+1030+1035+1085+1190+1210+1220+1230+1240+1300+1330+1340+1350+1360+1370+1400+1500+1510" sqref="P10">
      <formula1>AND(($P$10=$P$11+$P$14+$P$15+$P$25+$P$45+$P$49+$P$50+$P$51+$P$52+$P$59+$P$62+$P$63+$P$64+$P$65+$P$66+$P$68+$P$69+$P$70))</formula1>
    </dataValidation>
    <dataValidation errorStyle="warning" type="custom" allowBlank="1" errorTitle="Строка 1015; Графа 1" error="1015=1020+1025" sqref="D11">
      <formula1>AND(($D$11=$D$12+$D$13))</formula1>
    </dataValidation>
    <dataValidation errorStyle="warning" type="custom" allowBlank="1" errorTitle="Строка 1015; Графа 5" error="1015=1020+1025" sqref="H11">
      <formula1>AND(($H$11=$H$12+$H$13))</formula1>
    </dataValidation>
    <dataValidation errorStyle="warning" type="custom" allowBlank="1" errorTitle="Строка 1015; Графа 6" error="1015=1020+1025" sqref="I11">
      <formula1>AND(($I$11=$I$12+$I$13))</formula1>
    </dataValidation>
    <dataValidation errorStyle="warning" type="custom" allowBlank="1" errorTitle="Строка 1015; Графа 7" error="1015=1020+1025" sqref="J11">
      <formula1>AND(($J$11=$J$12+$J$13))</formula1>
    </dataValidation>
    <dataValidation errorStyle="warning" type="custom" allowBlank="1" errorTitle="Строка 1015; Графа 9" error="1015=1020+1025" sqref="L11">
      <formula1>AND(($L$11=$L$12+$L$13))</formula1>
    </dataValidation>
    <dataValidation errorStyle="warning" type="custom" allowBlank="1" errorTitle="Строка 1015; Графа 10" error="1015=1020+1025" sqref="M11">
      <formula1>AND(($M$11=$M$12+$M$13))</formula1>
    </dataValidation>
    <dataValidation errorStyle="warning" type="custom" allowBlank="1" errorTitle="Строка 1015; Графа 11" error="1015=1020+1025" sqref="N11">
      <formula1>AND(($N$11=$N$12+$N$13))</formula1>
    </dataValidation>
    <dataValidation errorStyle="warning" type="custom" allowBlank="1" errorTitle="Строка 1015; Графа 12" error="1015=1020+1025" sqref="O11">
      <formula1>AND(($O$11=$O$12+$O$13))</formula1>
    </dataValidation>
    <dataValidation errorStyle="warning" type="custom" allowBlank="1" errorTitle="Строка 1015; Графа 13" error="1015=1020+1025" sqref="P11">
      <formula1>AND(($P$11=$P$12+$P$13))</formula1>
    </dataValidation>
    <dataValidation errorStyle="warning" type="custom" allowBlank="1" errorTitle="Строка 1035; Графа 1" error="1035&gt;=1040+1065" sqref="D15">
      <formula1>AND(($D$15&gt;=$D$16+$D$21))</formula1>
    </dataValidation>
    <dataValidation errorStyle="warning" type="custom" allowBlank="1" errorTitle="Строка 1035; Графа 5" error="1035&gt;=1040+1065" sqref="H15">
      <formula1>AND(($H$15&gt;=$H$16+$H$21))</formula1>
    </dataValidation>
    <dataValidation errorStyle="warning" type="custom" allowBlank="1" errorTitle="Строка 1035; Графа 6" error="1035&gt;=1040+1065" sqref="I15">
      <formula1>AND(($I$15&gt;=$I$16+$I$21))</formula1>
    </dataValidation>
    <dataValidation errorStyle="warning" type="custom" allowBlank="1" errorTitle="Строка 1035; Графа 7" error="1035&gt;=1040+1065" sqref="J15">
      <formula1>AND(($J$15&gt;=$J$16+$J$21))</formula1>
    </dataValidation>
    <dataValidation errorStyle="warning" type="custom" allowBlank="1" errorTitle="Строка 1035; Графа 9" error="1035&gt;=1040+1065" sqref="L15">
      <formula1>AND(($L$15&gt;=$L$16+$L$21))</formula1>
    </dataValidation>
    <dataValidation errorStyle="warning" type="custom" allowBlank="1" errorTitle="Строка 1035; Графа 10" error="1035&gt;=1040+1065" sqref="M15">
      <formula1>AND(($M$15&gt;=$M$16+$M$21))</formula1>
    </dataValidation>
    <dataValidation errorStyle="warning" type="custom" allowBlank="1" errorTitle="Строка 1035; Графа 11" error="1035&gt;=1040+1065" sqref="N15">
      <formula1>AND(($N$15&gt;=$N$16+$N$21))</formula1>
    </dataValidation>
    <dataValidation errorStyle="warning" type="custom" allowBlank="1" errorTitle="Строка 1035; Графа 12" error="1035&gt;=1040+1065" sqref="O15">
      <formula1>AND(($O$15&gt;=$O$16+$O$21))</formula1>
    </dataValidation>
    <dataValidation errorStyle="warning" type="custom" allowBlank="1" errorTitle="Строка 1035; Графа 13" error="1035&gt;=1040+1065" sqref="P15">
      <formula1>AND(($P$15&gt;=$P$16+$P$21))</formula1>
    </dataValidation>
    <dataValidation errorStyle="warning" type="custom" allowBlank="1" errorTitle="Строка 1040; Графа 1" error="1040&gt;=1045+1050" sqref="D16">
      <formula1>AND(($D$16&gt;=$D$17+$D$18))</formula1>
    </dataValidation>
    <dataValidation errorStyle="warning" type="custom" allowBlank="1" errorTitle="Строка 1040; Графа 5" error="1040&gt;=1045+1050" sqref="H16">
      <formula1>AND(($H$16&gt;=$H$17+$H$18))</formula1>
    </dataValidation>
    <dataValidation errorStyle="warning" type="custom" allowBlank="1" errorTitle="Строка 1040; Графа 6" error="1040&gt;=1045+1050" sqref="I16">
      <formula1>AND(($I$16&gt;=$I$17+$I$18))</formula1>
    </dataValidation>
    <dataValidation errorStyle="warning" type="custom" allowBlank="1" errorTitle="Строка 1040; Графа 7" error="1040&gt;=1045+1050" sqref="J16">
      <formula1>AND(($J$16&gt;=$J$17+$J$18))</formula1>
    </dataValidation>
    <dataValidation errorStyle="warning" type="custom" allowBlank="1" errorTitle="Строка 1040; Графа 9" error="1040&gt;=1045+1050" sqref="L16">
      <formula1>AND(($L$16&gt;=$L$17+$L$18))</formula1>
    </dataValidation>
    <dataValidation errorStyle="warning" type="custom" allowBlank="1" errorTitle="Строка 1040; Графа 10" error="1040&gt;=1045+1050" sqref="M16">
      <formula1>AND(($M$16&gt;=$M$17+$M$18))</formula1>
    </dataValidation>
    <dataValidation errorStyle="warning" type="custom" allowBlank="1" errorTitle="Строка 1040; Графа 11" error="1040&gt;=1045+1050" sqref="N16">
      <formula1>AND(($N$16&gt;=$N$17+$N$18))</formula1>
    </dataValidation>
    <dataValidation errorStyle="warning" type="custom" allowBlank="1" errorTitle="Строка 1040; Графа 12" error="1040&gt;=1045+1050" sqref="O16">
      <formula1>AND(($O$16&gt;=$O$17+$O$18))</formula1>
    </dataValidation>
    <dataValidation errorStyle="warning" type="custom" allowBlank="1" errorTitle="Строка 1040; Графа 13" error="1040&gt;=1045+1050" sqref="P16">
      <formula1>AND(($P$16&gt;=$P$17+$P$18))</formula1>
    </dataValidation>
    <dataValidation errorStyle="warning" type="custom" allowBlank="1" errorTitle="Строка 1050; Графа 1" error="1050&gt;=1055+1060" sqref="D18">
      <formula1>AND(($D$18&gt;=$D$19+$D$20))</formula1>
    </dataValidation>
    <dataValidation errorStyle="warning" type="custom" allowBlank="1" errorTitle="Строка 1050; Графа 5" error="1050&gt;=1055+1060" sqref="H18">
      <formula1>AND(($H$18&gt;=$H$19+$H$20))</formula1>
    </dataValidation>
    <dataValidation errorStyle="warning" type="custom" allowBlank="1" errorTitle="Строка 1050; Графа 6" error="1050&gt;=1055+1060" sqref="I18">
      <formula1>AND(($I$18&gt;=$I$19+$I$20))</formula1>
    </dataValidation>
    <dataValidation errorStyle="warning" type="custom" allowBlank="1" errorTitle="Строка 1050; Графа 7" error="1050&gt;=1055+1060" sqref="J18">
      <formula1>AND(($J$18&gt;=$J$19+$J$20))</formula1>
    </dataValidation>
    <dataValidation errorStyle="warning" type="custom" allowBlank="1" errorTitle="Строка 1050; Графа 9" error="1050&gt;=1055+1060" sqref="L18">
      <formula1>AND(($L$18&gt;=$L$19+$L$20))</formula1>
    </dataValidation>
    <dataValidation errorStyle="warning" type="custom" allowBlank="1" errorTitle="Строка 1050; Графа 10" error="1050&gt;=1055+1060" sqref="M18">
      <formula1>AND(($M$18&gt;=$M$19+$M$20))</formula1>
    </dataValidation>
    <dataValidation errorStyle="warning" type="custom" allowBlank="1" errorTitle="Строка 1050; Графа 11" error="1050&gt;=1055+1060" sqref="N18">
      <formula1>AND(($N$18&gt;=$N$19+$N$20))</formula1>
    </dataValidation>
    <dataValidation errorStyle="warning" type="custom" allowBlank="1" errorTitle="Строка 1050; Графа 12" error="1050&gt;=1055+1060" sqref="O18">
      <formula1>AND(($O$18&gt;=$O$19+$O$20))</formula1>
    </dataValidation>
    <dataValidation errorStyle="warning" type="custom" allowBlank="1" errorTitle="Строка 1050; Графа 13" error="1050&gt;=1055+1060" sqref="P18">
      <formula1>AND(($P$18&gt;=$P$19+$P$20))</formula1>
    </dataValidation>
    <dataValidation errorStyle="warning" type="custom" allowBlank="1" errorTitle="Строка 1065; Графа 1" error="1065&gt;=1070" sqref="D21">
      <formula1>AND(($D$21&gt;=$D$22))</formula1>
    </dataValidation>
    <dataValidation errorStyle="warning" type="custom" allowBlank="1" errorTitle="Строка 1065; Графа 5" error="1065&gt;=1070" sqref="H21">
      <formula1>AND(($H$21&gt;=$H$22))</formula1>
    </dataValidation>
    <dataValidation errorStyle="warning" type="custom" allowBlank="1" errorTitle="Строка 1065; Графа 6" error="1065&gt;=1070" sqref="I21">
      <formula1>AND(($I$21&gt;=$I$22))</formula1>
    </dataValidation>
    <dataValidation errorStyle="warning" type="custom" allowBlank="1" errorTitle="Строка 1065; Графа 7" error="1065&gt;=1070" sqref="J21">
      <formula1>AND(($J$21&gt;=$J$22))</formula1>
    </dataValidation>
    <dataValidation errorStyle="warning" type="custom" allowBlank="1" errorTitle="Строка 1065; Графа 9" error="1065&gt;=1070" sqref="L21">
      <formula1>AND(($L$21&gt;=$L$22))</formula1>
    </dataValidation>
    <dataValidation errorStyle="warning" type="custom" allowBlank="1" errorTitle="Строка 1065; Графа 10" error="1065&gt;=1070" sqref="M21">
      <formula1>AND(($M$21&gt;=$M$22))</formula1>
    </dataValidation>
    <dataValidation errorStyle="warning" type="custom" allowBlank="1" errorTitle="Строка 1065; Графа 11" error="1065&gt;=1070" sqref="N21">
      <formula1>AND(($N$21&gt;=$N$22))</formula1>
    </dataValidation>
    <dataValidation errorStyle="warning" type="custom" allowBlank="1" errorTitle="Строка 1065; Графа 12" error="1065&gt;=1070" sqref="O21">
      <formula1>AND(($O$21&gt;=$O$22))</formula1>
    </dataValidation>
    <dataValidation errorStyle="warning" type="custom" allowBlank="1" errorTitle="Строка 1065; Графа 13" error="1065&gt;=1070" sqref="P21">
      <formula1>AND(($P$21&gt;=$P$22))</formula1>
    </dataValidation>
    <dataValidation errorStyle="warning" type="custom" allowBlank="1" errorTitle="Строка 1070; Графа 1" error="1070&gt;=1075+1080" sqref="D22">
      <formula1>AND(($D$22&gt;=$D$23+$D$24))</formula1>
    </dataValidation>
    <dataValidation errorStyle="warning" type="custom" allowBlank="1" errorTitle="Строка 1070; Графа 5" error="1070&gt;=1075+1080" sqref="H22">
      <formula1>AND(($H$22&gt;=$H$23+$H$24))</formula1>
    </dataValidation>
    <dataValidation errorStyle="warning" type="custom" allowBlank="1" errorTitle="Строка 1070; Графа 6" error="1070&gt;=1075+1080" sqref="I22">
      <formula1>AND(($I$22&gt;=$I$23+$I$24))</formula1>
    </dataValidation>
    <dataValidation errorStyle="warning" type="custom" allowBlank="1" errorTitle="Строка 1070; Графа 7" error="1070&gt;=1075+1080" sqref="J22">
      <formula1>AND(($J$22&gt;=$J$23+$J$24))</formula1>
    </dataValidation>
    <dataValidation errorStyle="warning" type="custom" allowBlank="1" errorTitle="Строка 1070; Графа 9" error="1070&gt;=1075+1080" sqref="L22">
      <formula1>AND(($L$22&gt;=$L$23+$L$24))</formula1>
    </dataValidation>
    <dataValidation errorStyle="warning" type="custom" allowBlank="1" errorTitle="Строка 1070; Графа 10" error="1070&gt;=1075+1080" sqref="M22">
      <formula1>AND(($M$22&gt;=$M$23+$M$24))</formula1>
    </dataValidation>
    <dataValidation errorStyle="warning" type="custom" allowBlank="1" errorTitle="Строка 1070; Графа 11" error="1070&gt;=1075+1080" sqref="N22">
      <formula1>AND(($N$22&gt;=$N$23+$N$24))</formula1>
    </dataValidation>
    <dataValidation errorStyle="warning" type="custom" allowBlank="1" errorTitle="Строка 1070; Графа 12" error="1070&gt;=1075+1080" sqref="O22">
      <formula1>AND(($O$22&gt;=$O$23+$O$24))</formula1>
    </dataValidation>
    <dataValidation errorStyle="warning" type="custom" allowBlank="1" errorTitle="Строка 1070; Графа 13" error="1070&gt;=1075+1080" sqref="P22">
      <formula1>AND(($P$22&gt;=$P$23+$P$24))</formula1>
    </dataValidation>
    <dataValidation errorStyle="warning" type="custom" allowBlank="1" errorTitle="Строка 1085; Графа 1" error="1085&gt;=1090+1095+1100+1105+1110+1115+1120+1125+1130+1135+1140+1145+1150+1160+1165+1170+1175+1180" sqref="D25">
      <formula1>AND(($D$25&gt;=$D$26+$D$27+$D$28+$D$29+$D$30+$D$31+$D$32+$D$33+$D$34+$D$35+$D$36+$D$37+$D$38+$D$40+$D$41+$D$42+$D$43+$D$44))</formula1>
    </dataValidation>
    <dataValidation errorStyle="warning" type="custom" allowBlank="1" errorTitle="Строка 1085; Графа 5" error="1085&gt;=1090+1095+1100+1105+1110+1115+1120+1125+1130+1135+1140+1145+1150+1160+1165+1170+1175+1180" sqref="H25">
      <formula1>AND(($H$25&gt;=$H$26+$H$27+$H$28+$H$29+$H$30+$H$31+$H$32+$H$33+$H$34+$H$35+$H$36+$H$37+$H$38+$H$40+$H$41+$H$42+$H$43+$H$44))</formula1>
    </dataValidation>
    <dataValidation errorStyle="warning" type="custom" allowBlank="1" errorTitle="Строка 1085; Графа 6" error="1085&gt;=1090+1095+1100+1105+1110+1115+1120+1125+1130+1135+1140+1145+1150+1160+1165+1170+1175+1180" sqref="I25">
      <formula1>AND(($I$25&gt;=$I$26+$I$27+$I$28+$I$29+$I$30+$I$31+$I$32+$I$33+$I$34+$I$35+$I$36+$I$37+$I$38+$I$40+$I$41+$I$42+$I$43+$I$44))</formula1>
    </dataValidation>
    <dataValidation errorStyle="warning" type="custom" allowBlank="1" errorTitle="Строка 1085; Графа 7" error="1085&gt;=1090+1095+1100+1105+1110+1115+1120+1125+1130+1135+1140+1145+1150+1160+1165+1170+1175+1180" sqref="J25">
      <formula1>AND(($J$25&gt;=$J$26+$J$27+$J$28+$J$29+$J$30+$J$31+$J$32+$J$33+$J$34+$J$35+$J$36+$J$37+$J$38+$J$40+$J$41+$J$42+$J$43+$J$44))</formula1>
    </dataValidation>
    <dataValidation errorStyle="warning" type="custom" allowBlank="1" errorTitle="Строка 1085; Графа 9" error="1085&gt;=1090+1095+1100+1105+1110+1115+1120+1125+1130+1135+1140+1145+1150+1160+1165+1170+1175+1180" sqref="L25">
      <formula1>AND(($L$25&gt;=$L$26+$L$27+$L$28+$L$29+$L$30+$L$31+$L$32+$L$33+$L$34+$L$35+$L$36+$L$37+$L$38+$L$40+$L$41+$L$42+$L$43+$L$44))</formula1>
    </dataValidation>
    <dataValidation errorStyle="warning" type="custom" allowBlank="1" errorTitle="Строка 1085; Графа 10" error="1085&gt;=1090+1095+1100+1105+1110+1115+1120+1125+1130+1135+1140+1145+1150+1160+1165+1170+1175+1180" sqref="M25">
      <formula1>AND(($M$25&gt;=$M$26+$M$27+$M$28+$M$29+$M$30+$M$31+$M$32+$M$33+$M$34+$M$35+$M$36+$M$37+$M$38+$M$40+$M$41+$M$42+$M$43+$M$44))</formula1>
    </dataValidation>
    <dataValidation errorStyle="warning" type="custom" allowBlank="1" errorTitle="Строка 1085; Графа 11" error="1085&gt;=1090+1095+1100+1105+1110+1115+1120+1125+1130+1135+1140+1145+1150+1160+1165+1170+1175+1180" sqref="N25">
      <formula1>AND(($N$25&gt;=$N$26+$N$27+$N$28+$N$29+$N$30+$N$31+$N$32+$N$33+$N$34+$N$35+$N$36+$N$37+$N$38+$N$40+$N$41+$N$42+$N$43+$N$44))</formula1>
    </dataValidation>
    <dataValidation errorStyle="warning" type="custom" allowBlank="1" errorTitle="Строка 1085; Графа 12" error="1085&gt;=1090+1095+1100+1105+1110+1115+1120+1125+1130+1135+1140+1145+1150+1160+1165+1170+1175+1180" sqref="O25">
      <formula1>AND(($O$25&gt;=$O$26+$O$27+$O$28+$O$29+$O$30+$O$31+$O$32+$O$33+$O$34+$O$35+$O$36+$O$37+$O$38+$O$40+$O$41+$O$42+$O$43+$O$44))</formula1>
    </dataValidation>
    <dataValidation errorStyle="warning" type="custom" allowBlank="1" errorTitle="Строка 1085; Графа 13" error="1085&gt;=1090+1095+1100+1105+1110+1115+1120+1125+1130+1135+1140+1145+1150+1160+1165+1170+1175+1180" sqref="P25">
      <formula1>AND(($P$25&gt;=$P$26+$P$27+$P$28+$P$29+$P$30+$P$31+$P$32+$P$33+$P$34+$P$35+$P$36+$P$37+$P$38+$P$40+$P$41+$P$42+$P$43+$P$44))</formula1>
    </dataValidation>
    <dataValidation errorStyle="warning" type="custom" allowBlank="1" errorTitle="Строка 1150; Графа 1" error="1150&gt;=1155" sqref="D38">
      <formula1>AND(($D$38&gt;=$D$39))</formula1>
    </dataValidation>
    <dataValidation errorStyle="warning" type="custom" allowBlank="1" errorTitle="Строка 1150; Графа 5" error="1150&gt;=1155" sqref="H38">
      <formula1>AND(($H$38&gt;=$H$39))</formula1>
    </dataValidation>
    <dataValidation errorStyle="warning" type="custom" allowBlank="1" errorTitle="Строка 1150; Графа 6" error="1150&gt;=1155" sqref="I38">
      <formula1>AND(($I$38&gt;=$I$39))</formula1>
    </dataValidation>
    <dataValidation errorStyle="warning" type="custom" allowBlank="1" errorTitle="Строка 1150; Графа 7" error="1150&gt;=1155" sqref="J38">
      <formula1>AND(($J$38&gt;=$J$39))</formula1>
    </dataValidation>
    <dataValidation errorStyle="warning" type="custom" allowBlank="1" errorTitle="Строка 1150; Графа 9" error="1150&gt;=1155" sqref="L38">
      <formula1>AND(($L$38&gt;=$L$39))</formula1>
    </dataValidation>
    <dataValidation errorStyle="warning" type="custom" allowBlank="1" errorTitle="Строка 1150; Графа 10" error="1150&gt;=1155" sqref="M38">
      <formula1>AND(($M$38&gt;=$M$39))</formula1>
    </dataValidation>
    <dataValidation errorStyle="warning" type="custom" allowBlank="1" errorTitle="Строка 1150; Графа 11" error="1150&gt;=1155" sqref="N38">
      <formula1>AND(($N$38&gt;=$N$39))</formula1>
    </dataValidation>
    <dataValidation errorStyle="warning" type="custom" allowBlank="1" errorTitle="Строка 1150; Графа 12" error="1150&gt;=1155" sqref="O38">
      <formula1>AND(($O$38&gt;=$O$39))</formula1>
    </dataValidation>
    <dataValidation errorStyle="warning" type="custom" allowBlank="1" errorTitle="Строка 1150; Графа 13" error="1150&gt;=1155" sqref="P38">
      <formula1>AND(($P$38&gt;=$P$39))</formula1>
    </dataValidation>
    <dataValidation errorStyle="warning" type="custom" allowBlank="1" errorTitle="Строка 1190; Графа 1" error="1190&gt;=1195+1200+1205" sqref="D45">
      <formula1>AND(($D$45&gt;=$D$46+$D$47+$D$48))</formula1>
    </dataValidation>
    <dataValidation errorStyle="warning" type="custom" allowBlank="1" errorTitle="Строка 1190; Графа 5" error="1190&gt;=1195+1200+1205" sqref="H45">
      <formula1>AND(($H$45&gt;=$H$46+$H$47+$H$48))</formula1>
    </dataValidation>
    <dataValidation errorStyle="warning" type="custom" allowBlank="1" errorTitle="Строка 1190; Графа 6" error="1190&gt;=1195+1200+1205" sqref="I45">
      <formula1>AND(($I$45&gt;=$I$46+$I$47+$I$48))</formula1>
    </dataValidation>
    <dataValidation errorStyle="warning" type="custom" allowBlank="1" errorTitle="Строка 1190; Графа 7" error="1190&gt;=1195+1200+1205" sqref="J45">
      <formula1>AND(($J$45&gt;=$J$46+$J$47+$J$48))</formula1>
    </dataValidation>
    <dataValidation errorStyle="warning" type="custom" allowBlank="1" errorTitle="Строка 1190; Графа 9" error="1190&gt;=1195+1200+1205" sqref="L45">
      <formula1>AND(($L$45&gt;=$L$46+$L$47+$L$48))</formula1>
    </dataValidation>
    <dataValidation errorStyle="warning" type="custom" allowBlank="1" errorTitle="Строка 1190; Графа 10" error="1190&gt;=1195+1200+1205" sqref="M45">
      <formula1>AND(($M$45&gt;=$M$46+$M$47+$M$48))</formula1>
    </dataValidation>
    <dataValidation errorStyle="warning" type="custom" allowBlank="1" errorTitle="Строка 1190; Графа 11" error="1190&gt;=1195+1200+1205" sqref="N45">
      <formula1>AND(($N$45&gt;=$N$46+$N$47+$N$48))</formula1>
    </dataValidation>
    <dataValidation errorStyle="warning" type="custom" allowBlank="1" errorTitle="Строка 1190; Графа 12" error="1190&gt;=1195+1200+1205" sqref="O45">
      <formula1>AND(($O$45&gt;=$O$46+$O$47+$O$48))</formula1>
    </dataValidation>
    <dataValidation errorStyle="warning" type="custom" allowBlank="1" errorTitle="Строка 1190; Графа 13" error="1190&gt;=1195+1200+1205" sqref="P45">
      <formula1>AND(($P$45&gt;=$P$46+$P$47+$P$48))</formula1>
    </dataValidation>
    <dataValidation errorStyle="warning" type="custom" allowBlank="1" errorTitle="Строка 1240; Графа 1" error="1240=1250+1260+1270+1280+1290" sqref="D52">
      <formula1>AND(($D$52=$D$53+$D$55+$D$56+$D$57+$D$58))</formula1>
    </dataValidation>
    <dataValidation errorStyle="warning" type="custom" allowBlank="1" errorTitle="Строка 1240; Графа 5" error="1240=1250+1260+1270+1280+1290" sqref="H52">
      <formula1>AND(($H$52=$H$53+$H$55+$H$56+$H$57+$H$58))</formula1>
    </dataValidation>
    <dataValidation errorStyle="warning" type="custom" allowBlank="1" errorTitle="Строка 1240; Графа 6" error="1240=1250+1260+1270+1280+1290" sqref="I52">
      <formula1>AND(($I$52=$I$53+$I$55+$I$56+$I$57+$I$58))</formula1>
    </dataValidation>
    <dataValidation errorStyle="warning" type="custom" allowBlank="1" errorTitle="Строка 1240; Графа 7" error="1240=1250+1260+1270+1280+1290" sqref="J52">
      <formula1>AND(($J$52=$J$53+$J$55+$J$56+$J$57+$J$58))</formula1>
    </dataValidation>
    <dataValidation errorStyle="warning" type="custom" allowBlank="1" errorTitle="Строка 1240; Графа 9" error="1240=1250+1260+1270+1280+1290" sqref="L52">
      <formula1>AND(($L$52=$L$53+$L$55+$L$56+$L$57+$L$58))</formula1>
    </dataValidation>
    <dataValidation errorStyle="warning" type="custom" allowBlank="1" errorTitle="Строка 1240; Графа 10" error="1240=1250+1260+1270+1280+1290" sqref="M52">
      <formula1>AND(($M$52=$M$53+$M$55+$M$56+$M$57+$M$58))</formula1>
    </dataValidation>
    <dataValidation errorStyle="warning" type="custom" allowBlank="1" errorTitle="Строка 1240; Графа 11" error="1240=1250+1260+1270+1280+1290" sqref="N52">
      <formula1>AND(($N$52=$N$53+$N$55+$N$56+$N$57+$N$58))</formula1>
    </dataValidation>
    <dataValidation errorStyle="warning" type="custom" allowBlank="1" errorTitle="Строка 1240; Графа 12" error="1240=1250+1260+1270+1280+1290" sqref="O52">
      <formula1>AND(($O$52=$O$53+$O$55+$O$56+$O$57+$O$58))</formula1>
    </dataValidation>
    <dataValidation errorStyle="warning" type="custom" allowBlank="1" errorTitle="Строка 1240; Графа 13" error="1240=1250+1260+1270+1280+1290" sqref="P52">
      <formula1>AND(($P$52=$P$53+$P$55+$P$56+$P$57+$P$58))</formula1>
    </dataValidation>
    <dataValidation errorStyle="warning" type="custom" allowBlank="1" errorTitle="Строка 1300; Графа 1" error="1300&gt;=1310+1320" sqref="D59">
      <formula1>AND(($D$59&gt;=$D$60+$D$61))</formula1>
    </dataValidation>
    <dataValidation errorStyle="warning" type="custom" allowBlank="1" errorTitle="Строка 1300; Графа 5" error="1300&gt;=1310+1320" sqref="H59">
      <formula1>AND(($H$59&gt;=$H$60+$H$61))</formula1>
    </dataValidation>
    <dataValidation errorStyle="warning" type="custom" allowBlank="1" errorTitle="Строка 1300; Графа 6" error="1300&gt;=1310+1320" sqref="I59">
      <formula1>AND(($I$59&gt;=$I$60+$I$61))</formula1>
    </dataValidation>
    <dataValidation errorStyle="warning" type="custom" allowBlank="1" errorTitle="Строка 1300; Графа 7" error="1300&gt;=1310+1320" sqref="J59">
      <formula1>AND(($J$59&gt;=$J$60+$J$61))</formula1>
    </dataValidation>
    <dataValidation errorStyle="warning" type="custom" allowBlank="1" errorTitle="Строка 1300; Графа 9" error="1300&gt;=1310+1320" sqref="L59">
      <formula1>AND(($L$59&gt;=$L$60+$L$61))</formula1>
    </dataValidation>
    <dataValidation errorStyle="warning" type="custom" allowBlank="1" errorTitle="Строка 1300; Графа 10" error="1300&gt;=1310+1320" sqref="M59">
      <formula1>AND(($M$59&gt;=$M$60+$M$61))</formula1>
    </dataValidation>
    <dataValidation errorStyle="warning" type="custom" allowBlank="1" errorTitle="Строка 1300; Графа 11" error="1300&gt;=1310+1320" sqref="N59">
      <formula1>AND(($N$59&gt;=$N$60+$N$61))</formula1>
    </dataValidation>
    <dataValidation errorStyle="warning" type="custom" allowBlank="1" errorTitle="Строка 1300; Графа 12" error="1300&gt;=1310+1320" sqref="O59">
      <formula1>AND(($O$59&gt;=$O$60+$O$61))</formula1>
    </dataValidation>
    <dataValidation errorStyle="warning" type="custom" allowBlank="1" errorTitle="Строка 1300; Графа 13" error="1300&gt;=1310+1320" sqref="P59">
      <formula1>AND(($P$59&gt;=$P$60+$P$61))</formula1>
    </dataValidation>
    <dataValidation errorStyle="warning" type="custom" allowBlank="1" errorTitle="Строка 1370; Графа 1" error="1370&gt;=1380" sqref="D66">
      <formula1>AND(($D$66&gt;=$D$67))</formula1>
    </dataValidation>
    <dataValidation errorStyle="warning" type="custom" allowBlank="1" errorTitle="Строка 1370; Графа 5" error="1370&gt;=1380" sqref="H66">
      <formula1>AND(($H$66&gt;=$H$67))</formula1>
    </dataValidation>
    <dataValidation errorStyle="warning" type="custom" allowBlank="1" errorTitle="Строка 1370; Графа 6" error="1370&gt;=1380" sqref="I66">
      <formula1>AND(($I$66&gt;=$I$67))</formula1>
    </dataValidation>
    <dataValidation errorStyle="warning" type="custom" allowBlank="1" errorTitle="Строка 1370; Графа 7" error="1370&gt;=1380" sqref="J66">
      <formula1>AND(($J$66&gt;=$J$67))</formula1>
    </dataValidation>
    <dataValidation errorStyle="warning" type="custom" allowBlank="1" errorTitle="Строка 1370; Графа 9" error="1370&gt;=1380" sqref="L66">
      <formula1>AND(($L$66&gt;=$L$67))</formula1>
    </dataValidation>
    <dataValidation errorStyle="warning" type="custom" allowBlank="1" errorTitle="Строка 1370; Графа 10" error="1370&gt;=1380" sqref="M66">
      <formula1>AND(($M$66&gt;=$M$67))</formula1>
    </dataValidation>
    <dataValidation errorStyle="warning" type="custom" allowBlank="1" errorTitle="Строка 1370; Графа 11" error="1370&gt;=1380" sqref="N66">
      <formula1>AND(($N$66&gt;=$N$67))</formula1>
    </dataValidation>
    <dataValidation errorStyle="warning" type="custom" allowBlank="1" errorTitle="Строка 1370; Графа 12" error="1370&gt;=1380" sqref="O66">
      <formula1>AND(($O$66&gt;=$O$67))</formula1>
    </dataValidation>
    <dataValidation errorStyle="warning" type="custom" allowBlank="1" errorTitle="Строка 1370; Графа 13" error="1370&gt;=1380" sqref="P66">
      <formula1>AND(($P$66&gt;=$P$67))</formula1>
    </dataValidation>
    <dataValidation errorStyle="warning" type="custom" allowBlank="1" errorTitle="Cтрока1010; Графа2" error="1010=1015+1030+1035+1085+1190+1210+1220+1230+1240+1300+1330+1340+1350+1360+1370+1400+1500+1510&#10;2=3+11+12+13" sqref="E10">
      <formula1>AND(($E$10=$E$11+$E$14+$E$15+$E$25+$E$45+$E$49+$E$50+$E$51+$E$52+$E$59+$E$62+$E$63+$E$64+$E$65+$E$66+$E$68+$E$69+$E$70),($E$10=$F$10+$N$10+$O$10+$P$10))</formula1>
    </dataValidation>
    <dataValidation errorStyle="warning" type="custom" allowBlank="1" errorTitle="Cтрока1015; Графа2" error="1015=1020+1025&#10;2=3+11+12+13" sqref="E11">
      <formula1>AND(($E$11=$E$12+$E$13),($E$11=$F$11+$N$11+$O$11+$P$11))</formula1>
    </dataValidation>
    <dataValidation errorStyle="warning" type="custom" allowBlank="1" errorTitle="Cтрока1020; Графа2" error="2=3+11+12+13" sqref="E12">
      <formula1>AND(($E$12=$F$12+$N$12+$O$12+$P$12))</formula1>
    </dataValidation>
    <dataValidation errorStyle="warning" type="custom" allowBlank="1" errorTitle="Cтрока1025; Графа2" error="2=3+11+12+13" sqref="E13">
      <formula1>AND(($E$13=$F$13+$N$13+$O$13+$P$13))</formula1>
    </dataValidation>
    <dataValidation errorStyle="warning" type="custom" allowBlank="1" errorTitle="Cтрока1030; Графа2" error="2=3+11+12+13" sqref="E14">
      <formula1>AND(($E$14=$F$14+$N$14+$O$14+$P$14))</formula1>
    </dataValidation>
    <dataValidation errorStyle="warning" type="custom" allowBlank="1" errorTitle="Cтрока1035; Графа2" error="1035&gt;=1040+1065&#10;2=3+11+12+13" sqref="E15">
      <formula1>AND(($E$15&gt;=$E$16+$E$21),($E$15=$F$15+$N$15+$O$15+$P$15))</formula1>
    </dataValidation>
    <dataValidation errorStyle="warning" type="custom" allowBlank="1" errorTitle="Cтрока1040; Графа2" error="1040&gt;=1045+1050&#10;2=3+11+12+13" sqref="E16">
      <formula1>AND(($E$16&gt;=$E$17+$E$18),($E$16=$F$16+$N$16+$O$16+$P$16))</formula1>
    </dataValidation>
    <dataValidation errorStyle="warning" type="custom" allowBlank="1" errorTitle="Cтрока1045; Графа2" error="2=3+11+12+13" sqref="E17">
      <formula1>AND(($E$17=$F$17+$N$17+$O$17+$P$17))</formula1>
    </dataValidation>
    <dataValidation errorStyle="warning" type="custom" allowBlank="1" errorTitle="Cтрока1050; Графа2" error="1050&gt;=1055+1060&#10;2=3+11+12+13" sqref="E18">
      <formula1>AND(($E$18&gt;=$E$19+$E$20),($E$18=$F$18+$N$18+$O$18+$P$18))</formula1>
    </dataValidation>
    <dataValidation errorStyle="warning" type="custom" allowBlank="1" errorTitle="Cтрока1055; Графа2" error="2=3+11+12+13" sqref="E19">
      <formula1>AND(($E$19=$F$19+$N$19+$O$19+$P$19))</formula1>
    </dataValidation>
    <dataValidation errorStyle="warning" type="custom" allowBlank="1" errorTitle="Cтрока1060; Графа2" error="2=3+11+12+13" sqref="E20">
      <formula1>AND(($E$20=$F$20+$N$20+$O$20+$P$20))</formula1>
    </dataValidation>
    <dataValidation errorStyle="warning" type="custom" allowBlank="1" errorTitle="Cтрока1065; Графа2" error="1065&gt;=1070&#10;2=3+11+12+13" sqref="E21">
      <formula1>AND(($E$21&gt;=$E$22),($E$21=$F$21+$N$21+$O$21+$P$21))</formula1>
    </dataValidation>
    <dataValidation errorStyle="warning" type="custom" allowBlank="1" errorTitle="Cтрока1070; Графа2" error="1070&gt;=1075+1080&#10;2=3+11+12+13" sqref="E22">
      <formula1>AND(($E$22&gt;=$E$23+$E$24),($E$22=$F$22+$N$22+$O$22+$P$22))</formula1>
    </dataValidation>
    <dataValidation errorStyle="warning" type="custom" allowBlank="1" errorTitle="Cтрока1075; Графа2" error="2=3+11+12+13" sqref="E23">
      <formula1>AND(($E$23=$F$23+$N$23+$O$23+$P$23))</formula1>
    </dataValidation>
    <dataValidation errorStyle="warning" type="custom" allowBlank="1" errorTitle="Cтрока1080; Графа2" error="2=3+11+12+13" sqref="E24">
      <formula1>AND(($E$24=$F$24+$N$24+$O$24+$P$24))</formula1>
    </dataValidation>
    <dataValidation errorStyle="warning" type="custom" allowBlank="1" errorTitle="Cтрока1085; Графа2" error="1085&gt;=1090+1095+1100+1105+1110+1115+1120+1125+1130+1135+1140+1145+1150+1160+1165+1170+1175+1180&#10;2=3+11+12+13" sqref="E25">
      <formula1>AND(($E$25&gt;=$E$26+$E$27+$E$28+$E$29+$E$30+$E$31+$E$32+$E$33+$E$34+$E$35+$E$36+$E$37+$E$38+$E$40+$E$41+$E$42+$E$43+$E$44),($E$25=$F$25+$N$25+$O$25+$P$25))</formula1>
    </dataValidation>
    <dataValidation errorStyle="warning" type="custom" allowBlank="1" errorTitle="Cтрока1090; Графа2" error="2=3+11+12+13" sqref="E26">
      <formula1>AND(($E$26=$F$26+$N$26+$O$26+$P$26))</formula1>
    </dataValidation>
    <dataValidation errorStyle="warning" type="custom" allowBlank="1" errorTitle="Cтрока1095; Графа2" error="2=3+11+12+13" sqref="E27">
      <formula1>AND(($E$27=$F$27+$N$27+$O$27+$P$27))</formula1>
    </dataValidation>
    <dataValidation errorStyle="warning" type="custom" allowBlank="1" errorTitle="Cтрока1100; Графа2" error="2=3+11+12+13" sqref="E28">
      <formula1>AND(($E$28=$F$28+$N$28+$O$28+$P$28))</formula1>
    </dataValidation>
    <dataValidation errorStyle="warning" type="custom" allowBlank="1" errorTitle="Cтрока1105; Графа2" error="2=3+11+12+13" sqref="E29">
      <formula1>AND(($E$29=$F$29+$N$29+$O$29+$P$29))</formula1>
    </dataValidation>
    <dataValidation errorStyle="warning" type="custom" allowBlank="1" errorTitle="Cтрока1110; Графа2" error="2=3+11+12+13" sqref="E30">
      <formula1>AND(($E$30=$F$30+$N$30+$O$30+$P$30))</formula1>
    </dataValidation>
    <dataValidation errorStyle="warning" type="custom" allowBlank="1" errorTitle="Cтрока1115; Графа2" error="2=3+11+12+13" sqref="E31">
      <formula1>AND(($E$31=$F$31+$N$31+$O$31+$P$31))</formula1>
    </dataValidation>
    <dataValidation errorStyle="warning" type="custom" allowBlank="1" errorTitle="Cтрока1120; Графа2" error="2=3+11+12+13" sqref="E32">
      <formula1>AND(($E$32=$F$32+$N$32+$O$32+$P$32))</formula1>
    </dataValidation>
    <dataValidation errorStyle="warning" type="custom" allowBlank="1" errorTitle="Cтрока1125; Графа2" error="2=3+11+12+13" sqref="E33">
      <formula1>AND(($E$33=$F$33+$N$33+$O$33+$P$33))</formula1>
    </dataValidation>
    <dataValidation errorStyle="warning" type="custom" allowBlank="1" errorTitle="Cтрока1130; Графа2" error="2=3+11+12+13" sqref="E34">
      <formula1>AND(($E$34=$F$34+$N$34+$O$34+$P$34))</formula1>
    </dataValidation>
    <dataValidation errorStyle="warning" type="custom" allowBlank="1" errorTitle="Cтрока1135; Графа2" error="2=3+11+12+13" sqref="E35">
      <formula1>AND(($E$35=$F$35+$N$35+$O$35+$P$35))</formula1>
    </dataValidation>
    <dataValidation errorStyle="warning" type="custom" allowBlank="1" errorTitle="Cтрока1140; Графа2" error="2=3+11+12+13" sqref="E36">
      <formula1>AND(($E$36=$F$36+$N$36+$O$36+$P$36))</formula1>
    </dataValidation>
    <dataValidation errorStyle="warning" type="custom" allowBlank="1" errorTitle="Cтрока1145; Графа2" error="2=3+11+12+13" sqref="E37">
      <formula1>AND(($E$37=$F$37+$N$37+$O$37+$P$37))</formula1>
    </dataValidation>
    <dataValidation errorStyle="warning" type="custom" allowBlank="1" errorTitle="Cтрока1150; Графа2" error="1150&gt;=1155&#10;2=3+11+12+13" sqref="E38">
      <formula1>AND(($E$38&gt;=$E$39),($E$38=$F$38+$N$38+$O$38+$P$38))</formula1>
    </dataValidation>
    <dataValidation errorStyle="warning" type="custom" allowBlank="1" errorTitle="Cтрока1155; Графа2" error="2=3+11+12+13" sqref="E39">
      <formula1>AND(($E$39=$F$39+$N$39+$O$39+$P$39))</formula1>
    </dataValidation>
    <dataValidation errorStyle="warning" type="custom" allowBlank="1" errorTitle="Cтрока1160; Графа2" error="2=3+11+12+13" sqref="E40">
      <formula1>AND(($E$40=$F$40+$N$40+$O$40+$P$40))</formula1>
    </dataValidation>
    <dataValidation errorStyle="warning" type="custom" allowBlank="1" errorTitle="Cтрока1165; Графа2" error="2=3+11+12+13" sqref="E41">
      <formula1>AND(($E$41=$F$41+$N$41+$O$41+$P$41))</formula1>
    </dataValidation>
    <dataValidation errorStyle="warning" type="custom" allowBlank="1" errorTitle="Cтрока1170; Графа2" error="2=3+11+12+13" sqref="E42">
      <formula1>AND(($E$42=$F$42+$N$42+$O$42+$P$42))</formula1>
    </dataValidation>
    <dataValidation errorStyle="warning" type="custom" allowBlank="1" errorTitle="Cтрока1175; Графа2" error="2=3+11+12+13" sqref="E43">
      <formula1>AND(($E$43=$F$43+$N$43+$O$43+$P$43))</formula1>
    </dataValidation>
    <dataValidation errorStyle="warning" type="custom" allowBlank="1" errorTitle="Cтрока1180; Графа2" error="2=3+11+12+13" sqref="E44">
      <formula1>AND(($E$44=$F$44+$N$44+$O$44+$P$44))</formula1>
    </dataValidation>
    <dataValidation errorStyle="warning" type="custom" allowBlank="1" errorTitle="Cтрока1190; Графа2" error="1190&gt;=1195+1200+1205&#10;2=3+11+12+13" sqref="E45">
      <formula1>AND(($E$45&gt;=$E$46+$E$47+$E$48),($E$45=$F$45+$N$45+$O$45+$P$45))</formula1>
    </dataValidation>
    <dataValidation errorStyle="warning" type="custom" allowBlank="1" errorTitle="Cтрока1195; Графа2" error="2=3+11+12+13" sqref="E46">
      <formula1>AND(($E$46=$F$46+$N$46+$O$46+$P$46))</formula1>
    </dataValidation>
    <dataValidation errorStyle="warning" type="custom" allowBlank="1" errorTitle="Cтрока1200; Графа2" error="2=3+11+12+13" sqref="E47">
      <formula1>AND(($E$47=$F$47+$N$47+$O$47+$P$47))</formula1>
    </dataValidation>
    <dataValidation errorStyle="warning" type="custom" allowBlank="1" errorTitle="Cтрока1205; Графа2" error="2=3+11+12+13" sqref="E48">
      <formula1>AND(($E$48=$F$48+$N$48+$O$48+$P$48))</formula1>
    </dataValidation>
    <dataValidation errorStyle="warning" type="custom" allowBlank="1" errorTitle="Cтрока1210; Графа2" error="2=3+11+12+13" sqref="E49">
      <formula1>AND(($E$49=$F$49+$N$49+$O$49+$P$49))</formula1>
    </dataValidation>
    <dataValidation errorStyle="warning" type="custom" allowBlank="1" errorTitle="Cтрока1220; Графа2" error="2=3+11+12+13" sqref="E50">
      <formula1>AND(($E$50=$F$50+$N$50+$O$50+$P$50))</formula1>
    </dataValidation>
    <dataValidation errorStyle="warning" type="custom" allowBlank="1" errorTitle="Cтрока1230; Графа2" error="2=3+11+12+13" sqref="E51">
      <formula1>AND(($E$51=$F$51+$N$51+$O$51+$P$51))</formula1>
    </dataValidation>
    <dataValidation errorStyle="warning" type="custom" allowBlank="1" errorTitle="Cтрока1240; Графа2" error="1240=1250+1260+1270+1280+1290&#10;2=3+11+12+13" sqref="E52">
      <formula1>AND(($E$52=$E$53+$E$55+$E$56+$E$57+$E$58),($E$52=$F$52+$N$52+$O$52+$P$52))</formula1>
    </dataValidation>
    <dataValidation errorStyle="warning" type="custom" allowBlank="1" errorTitle="Cтрока1250; Графа2" error="2=3+11+12+13" sqref="E53">
      <formula1>AND(($E$53=$F$53+$N$53+$O$53+$P$53))</formula1>
    </dataValidation>
    <dataValidation errorStyle="warning" type="custom" allowBlank="1" errorTitle="Cтрока1251; Графа2" error="2=3+11+12+13" sqref="E54">
      <formula1>AND(($E$54=$F$54+$N$54+$O$54+$P$54))</formula1>
    </dataValidation>
    <dataValidation errorStyle="warning" type="custom" allowBlank="1" errorTitle="Cтрока1260; Графа2" error="2=3+11+12+13" sqref="E55">
      <formula1>AND(($E$55=$F$55+$N$55+$O$55+$P$55))</formula1>
    </dataValidation>
    <dataValidation errorStyle="warning" type="custom" allowBlank="1" errorTitle="Cтрока1270; Графа2" error="2=3+11+12+13" sqref="E56">
      <formula1>AND(($E$56=$F$56+$N$56+$O$56+$P$56))</formula1>
    </dataValidation>
    <dataValidation errorStyle="warning" type="custom" allowBlank="1" errorTitle="Cтрока1280; Графа2" error="2=3+11+12+13" sqref="E57">
      <formula1>AND(($E$57=$F$57+$N$57+$O$57+$P$57))</formula1>
    </dataValidation>
    <dataValidation errorStyle="warning" type="custom" allowBlank="1" errorTitle="Cтрока1290; Графа2" error="2=3+11+12+13" sqref="E58">
      <formula1>AND(($E$58=$F$58+$N$58+$O$58+$P$58))</formula1>
    </dataValidation>
    <dataValidation errorStyle="warning" type="custom" allowBlank="1" errorTitle="Cтрока1300; Графа2" error="1300&gt;=1310+1320&#10;2=3+11+12+13" sqref="E59">
      <formula1>AND(($E$59&gt;=$E$60+$E$61),($E$59=$F$59+$N$59+$O$59+$P$59))</formula1>
    </dataValidation>
    <dataValidation errorStyle="warning" type="custom" allowBlank="1" errorTitle="Cтрока1310; Графа2" error="2=3+11+12+13" sqref="E60">
      <formula1>AND(($E$60=$F$60+$N$60+$O$60+$P$60))</formula1>
    </dataValidation>
    <dataValidation errorStyle="warning" type="custom" allowBlank="1" errorTitle="Cтрока1320; Графа2" error="2=3+11+12+13" sqref="E61">
      <formula1>AND(($E$61=$F$61+$N$61+$O$61+$P$61))</formula1>
    </dataValidation>
    <dataValidation errorStyle="warning" type="custom" allowBlank="1" errorTitle="Cтрока1330; Графа2" error="2=3+11+12+13" sqref="E62">
      <formula1>AND(($E$62=$F$62+$N$62+$O$62+$P$62))</formula1>
    </dataValidation>
    <dataValidation errorStyle="warning" type="custom" allowBlank="1" errorTitle="Cтрока1340; Графа2" error="2=3+11+12+13" sqref="E63">
      <formula1>AND(($E$63=$F$63+$N$63+$O$63+$P$63))</formula1>
    </dataValidation>
    <dataValidation errorStyle="warning" type="custom" allowBlank="1" errorTitle="Cтрока1350; Графа2" error="2=3+11+12+13" sqref="E64">
      <formula1>AND(($E$64=$F$64+$N$64+$O$64+$P$64))</formula1>
    </dataValidation>
    <dataValidation errorStyle="warning" type="custom" allowBlank="1" errorTitle="Cтрока1360; Графа2" error="2=3+11+12+13" sqref="E65">
      <formula1>AND(($E$65=$F$65+$N$65+$O$65+$P$65))</formula1>
    </dataValidation>
    <dataValidation errorStyle="warning" type="custom" allowBlank="1" errorTitle="Cтрока1370; Графа2" error="1370&gt;=1380&#10;2=3+11+12+13" sqref="E66">
      <formula1>AND(($E$66&gt;=$E$67),($E$66=$F$66+$N$66+$O$66+$P$66))</formula1>
    </dataValidation>
    <dataValidation errorStyle="warning" type="custom" allowBlank="1" errorTitle="Cтрока1380; Графа2" error="2=3+11+12+13" sqref="E67">
      <formula1>AND(($E$67=$F$67+$N$67+$O$67+$P$67))</formula1>
    </dataValidation>
    <dataValidation errorStyle="warning" type="custom" allowBlank="1" errorTitle="Cтрока1400; Графа2" error="2=3+11+12+13" sqref="E68">
      <formula1>AND(($E$68=$F$68+$N$68+$O$68+$P$68))</formula1>
    </dataValidation>
    <dataValidation errorStyle="warning" type="custom" allowBlank="1" errorTitle="Cтрока1500; Графа2" error="2=3+11+12+13" sqref="E69">
      <formula1>AND(($E$69=$F$69+$N$69+$O$69+$P$69))</formula1>
    </dataValidation>
    <dataValidation errorStyle="warning" type="custom" allowBlank="1" errorTitle="Cтрока1510; Графа2" error="2=3+11+12+13" sqref="E70">
      <formula1>AND(($E$70=$F$70+$N$70+$O$70+$P$70))</formula1>
    </dataValidation>
    <dataValidation errorStyle="warning" type="custom" allowBlank="1" errorTitle="Cтрока1010; Графа3" error="1010=1015+1030+1035+1085+1190+1210+1220+1230+1240+1300+1330+1340+1350+1360+1370+1400+1500+1510&#10;3=4+6+7+8+10" sqref="F10">
      <formula1>AND(($F$10=$F$11+$F$14+$F$15+$F$25+$F$45+$F$49+$F$50+$F$51+$F$52+$F$59+$F$62+$F$63+$F$64+$F$65+$F$66+$F$68+$F$69+$F$70),($F$10=$G$10+$I$10+$J$10+$K$10+$M$10))</formula1>
    </dataValidation>
    <dataValidation errorStyle="warning" type="custom" allowBlank="1" errorTitle="Cтрока1015; Графа3" error="1015=1020+1025&#10;3=4+6+7+8+10" sqref="F11">
      <formula1>AND(($F$11=$F$12+$F$13),($F$11=$G$11+$I$11+$J$11+$K$11+$M$11))</formula1>
    </dataValidation>
    <dataValidation errorStyle="warning" type="custom" allowBlank="1" errorTitle="Cтрока1020; Графа3" error="3=4+6+7+8+10" sqref="F12">
      <formula1>AND(($F$12=$G$12+$I$12+$J$12+$K$12+$M$12))</formula1>
    </dataValidation>
    <dataValidation errorStyle="warning" type="custom" allowBlank="1" errorTitle="Cтрока1025; Графа3" error="3=4+6+7+8+10" sqref="F13">
      <formula1>AND(($F$13=$G$13+$I$13+$J$13+$K$13+$M$13))</formula1>
    </dataValidation>
    <dataValidation errorStyle="warning" type="custom" allowBlank="1" errorTitle="Cтрока1030; Графа3" error="3=4+6+7+8+10" sqref="F14">
      <formula1>AND(($F$14=$G$14+$I$14+$J$14+$K$14+$M$14))</formula1>
    </dataValidation>
    <dataValidation errorStyle="warning" type="custom" allowBlank="1" errorTitle="Cтрока1035; Графа3" error="1035&gt;=1040+1065&#10;3=4+6+7+8+10" sqref="F15">
      <formula1>AND(($F$15&gt;=$F$16+$F$21),($F$15=$G$15+$I$15+$J$15+$K$15+$M$15))</formula1>
    </dataValidation>
    <dataValidation errorStyle="warning" type="custom" allowBlank="1" errorTitle="Cтрока1040; Графа3" error="1040&gt;=1045+1050&#10;3=4+6+7+8+10" sqref="F16">
      <formula1>AND(($F$16&gt;=$F$17+$F$18),($F$16=$G$16+$I$16+$J$16+$K$16+$M$16))</formula1>
    </dataValidation>
    <dataValidation errorStyle="warning" type="custom" allowBlank="1" errorTitle="Cтрока1045; Графа3" error="3=4+6+7+8+10" sqref="F17">
      <formula1>AND(($F$17=$G$17+$I$17+$J$17+$K$17+$M$17))</formula1>
    </dataValidation>
    <dataValidation errorStyle="warning" type="custom" allowBlank="1" errorTitle="Cтрока1050; Графа3" error="1050&gt;=1055+1060&#10;3=4+6+7+8+10" sqref="F18">
      <formula1>AND(($F$18&gt;=$F$19+$F$20),($F$18=$G$18+$I$18+$J$18+$K$18+$M$18))</formula1>
    </dataValidation>
    <dataValidation errorStyle="warning" type="custom" allowBlank="1" errorTitle="Cтрока1055; Графа3" error="3=4+6+7+8+10" sqref="F19">
      <formula1>AND(($F$19=$G$19+$I$19+$J$19+$K$19+$M$19))</formula1>
    </dataValidation>
    <dataValidation errorStyle="warning" type="custom" allowBlank="1" errorTitle="Cтрока1060; Графа3" error="3=4+6+7+8+10" sqref="F20">
      <formula1>AND(($F$20=$G$20+$I$20+$J$20+$K$20+$M$20))</formula1>
    </dataValidation>
    <dataValidation errorStyle="warning" type="custom" allowBlank="1" errorTitle="Cтрока1065; Графа3" error="1065&gt;=1070&#10;3=4+6+7+8+10" sqref="F21">
      <formula1>AND(($F$21&gt;=$F$22),($F$21=$G$21+$I$21+$J$21+$K$21+$M$21))</formula1>
    </dataValidation>
    <dataValidation errorStyle="warning" type="custom" allowBlank="1" errorTitle="Cтрока1070; Графа3" error="1070&gt;=1075+1080&#10;3=4+6+7+8+10" sqref="F22">
      <formula1>AND(($F$22&gt;=$F$23+$F$24),($F$22=$G$22+$I$22+$J$22+$K$22+$M$22))</formula1>
    </dataValidation>
    <dataValidation errorStyle="warning" type="custom" allowBlank="1" errorTitle="Cтрока1075; Графа3" error="3=4+6+7+8+10" sqref="F23">
      <formula1>AND(($F$23=$G$23+$I$23+$J$23+$K$23+$M$23))</formula1>
    </dataValidation>
    <dataValidation errorStyle="warning" type="custom" allowBlank="1" errorTitle="Cтрока1080; Графа3" error="3=4+6+7+8+10" sqref="F24">
      <formula1>AND(($F$24=$G$24+$I$24+$J$24+$K$24+$M$24))</formula1>
    </dataValidation>
    <dataValidation errorStyle="warning" type="custom" allowBlank="1" errorTitle="Cтрока1085; Графа3" error="1085&gt;=1090+1095+1100+1105+1110+1115+1120+1125+1130+1135+1140+1145+1150+1160+1165+1170+1175+1180&#10;3=4+6+7+8+10" sqref="F25">
      <formula1>AND(($F$25&gt;=$F$26+$F$27+$F$28+$F$29+$F$30+$F$31+$F$32+$F$33+$F$34+$F$35+$F$36+$F$37+$F$38+$F$40+$F$41+$F$42+$F$43+$F$44),($F$25=$G$25+$I$25+$J$25+$K$25+$M$25))</formula1>
    </dataValidation>
    <dataValidation errorStyle="warning" type="custom" allowBlank="1" errorTitle="Cтрока1090; Графа3" error="3=4+6+7+8+10" sqref="F26">
      <formula1>AND(($F$26=$G$26+$I$26+$J$26+$K$26+$M$26))</formula1>
    </dataValidation>
    <dataValidation errorStyle="warning" type="custom" allowBlank="1" errorTitle="Cтрока1095; Графа3" error="3=4+6+7+8+10" sqref="F27">
      <formula1>AND(($F$27=$G$27+$I$27+$J$27+$K$27+$M$27))</formula1>
    </dataValidation>
    <dataValidation errorStyle="warning" type="custom" allowBlank="1" errorTitle="Cтрока1100; Графа3" error="3=4+6+7+8+10" sqref="F28">
      <formula1>AND(($F$28=$G$28+$I$28+$J$28+$K$28+$M$28))</formula1>
    </dataValidation>
    <dataValidation errorStyle="warning" type="custom" allowBlank="1" errorTitle="Cтрока1105; Графа3" error="3=4+6+7+8+10" sqref="F29">
      <formula1>AND(($F$29=$G$29+$I$29+$J$29+$K$29+$M$29))</formula1>
    </dataValidation>
    <dataValidation errorStyle="warning" type="custom" allowBlank="1" errorTitle="Cтрока1110; Графа3" error="3=4+6+7+8+10" sqref="F30">
      <formula1>AND(($F$30=$G$30+$I$30+$J$30+$K$30+$M$30))</formula1>
    </dataValidation>
    <dataValidation errorStyle="warning" type="custom" allowBlank="1" errorTitle="Cтрока1115; Графа3" error="3=4+6+7+8+10" sqref="F31">
      <formula1>AND(($F$31=$G$31+$I$31+$J$31+$K$31+$M$31))</formula1>
    </dataValidation>
    <dataValidation errorStyle="warning" type="custom" allowBlank="1" errorTitle="Cтрока1120; Графа3" error="3=4+6+7+8+10" sqref="F32">
      <formula1>AND(($F$32=$G$32+$I$32+$J$32+$K$32+$M$32))</formula1>
    </dataValidation>
    <dataValidation errorStyle="warning" type="custom" allowBlank="1" errorTitle="Cтрока1125; Графа3" error="3=4+6+7+8+10" sqref="F33">
      <formula1>AND(($F$33=$G$33+$I$33+$J$33+$K$33+$M$33))</formula1>
    </dataValidation>
    <dataValidation errorStyle="warning" type="custom" allowBlank="1" errorTitle="Cтрока1130; Графа3" error="3=4+6+7+8+10" sqref="F34">
      <formula1>AND(($F$34=$G$34+$I$34+$J$34+$K$34+$M$34))</formula1>
    </dataValidation>
    <dataValidation errorStyle="warning" type="custom" allowBlank="1" errorTitle="Cтрока1135; Графа3" error="3=4+6+7+8+10" sqref="F35">
      <formula1>AND(($F$35=$G$35+$I$35+$J$35+$K$35+$M$35))</formula1>
    </dataValidation>
    <dataValidation errorStyle="warning" type="custom" allowBlank="1" errorTitle="Cтрока1140; Графа3" error="3=4+6+7+8+10" sqref="F36">
      <formula1>AND(($F$36=$G$36+$I$36+$J$36+$K$36+$M$36))</formula1>
    </dataValidation>
    <dataValidation errorStyle="warning" type="custom" allowBlank="1" errorTitle="Cтрока1145; Графа3" error="3=4+6+7+8+10" sqref="F37">
      <formula1>AND(($F$37=$G$37+$I$37+$J$37+$K$37+$M$37))</formula1>
    </dataValidation>
    <dataValidation errorStyle="warning" type="custom" allowBlank="1" errorTitle="Cтрока1150; Графа3" error="1150&gt;=1155&#10;3=4+6+7+8+10" sqref="F38">
      <formula1>AND(($F$38&gt;=$F$39),($F$38=$G$38+$I$38+$J$38+$K$38+$M$38))</formula1>
    </dataValidation>
    <dataValidation errorStyle="warning" type="custom" allowBlank="1" errorTitle="Cтрока1155; Графа3" error="3=4+6+7+8+10" sqref="F39">
      <formula1>AND(($F$39=$G$39+$I$39+$J$39+$K$39+$M$39))</formula1>
    </dataValidation>
    <dataValidation errorStyle="warning" type="custom" allowBlank="1" errorTitle="Cтрока1160; Графа3" error="3=4+6+7+8+10" sqref="F40">
      <formula1>AND(($F$40=$G$40+$I$40+$J$40+$K$40+$M$40))</formula1>
    </dataValidation>
    <dataValidation errorStyle="warning" type="custom" allowBlank="1" errorTitle="Cтрока1165; Графа3" error="3=4+6+7+8+10" sqref="F41">
      <formula1>AND(($F$41=$G$41+$I$41+$J$41+$K$41+$M$41))</formula1>
    </dataValidation>
    <dataValidation errorStyle="warning" type="custom" allowBlank="1" errorTitle="Cтрока1170; Графа3" error="3=4+6+7+8+10" sqref="F42">
      <formula1>AND(($F$42=$G$42+$I$42+$J$42+$K$42+$M$42))</formula1>
    </dataValidation>
    <dataValidation errorStyle="warning" type="custom" allowBlank="1" errorTitle="Cтрока1175; Графа3" error="3=4+6+7+8+10" sqref="F43">
      <formula1>AND(($F$43=$G$43+$I$43+$J$43+$K$43+$M$43))</formula1>
    </dataValidation>
    <dataValidation errorStyle="warning" type="custom" allowBlank="1" errorTitle="Cтрока1180; Графа3" error="3=4+6+7+8+10" sqref="F44">
      <formula1>AND(($F$44=$G$44+$I$44+$J$44+$K$44+$M$44))</formula1>
    </dataValidation>
    <dataValidation errorStyle="warning" type="custom" allowBlank="1" errorTitle="Cтрока1190; Графа3" error="1190&gt;=1195+1200+1205&#10;3=4+6+7+8+10" sqref="F45">
      <formula1>AND(($F$45&gt;=$F$46+$F$47+$F$48),($F$45=$G$45+$I$45+$J$45+$K$45+$M$45))</formula1>
    </dataValidation>
    <dataValidation errorStyle="warning" type="custom" allowBlank="1" errorTitle="Cтрока1195; Графа3" error="3=4+6+7+8+10" sqref="F46">
      <formula1>AND(($F$46=$G$46+$I$46+$J$46+$K$46+$M$46))</formula1>
    </dataValidation>
    <dataValidation errorStyle="warning" type="custom" allowBlank="1" errorTitle="Cтрока1200; Графа3" error="3=4+6+7+8+10" sqref="F47">
      <formula1>AND(($F$47=$G$47+$I$47+$J$47+$K$47+$M$47))</formula1>
    </dataValidation>
    <dataValidation errorStyle="warning" type="custom" allowBlank="1" errorTitle="Cтрока1205; Графа3" error="3=4+6+7+8+10" sqref="F48">
      <formula1>AND(($F$48=$G$48+$I$48+$J$48+$K$48+$M$48))</formula1>
    </dataValidation>
    <dataValidation errorStyle="warning" type="custom" allowBlank="1" errorTitle="Cтрока1210; Графа3" error="3=4+6+7+8+10" sqref="F49">
      <formula1>AND(($F$49=$G$49+$I$49+$J$49+$K$49+$M$49))</formula1>
    </dataValidation>
    <dataValidation errorStyle="warning" type="custom" allowBlank="1" errorTitle="Cтрока1220; Графа3" error="3=4+6+7+8+10" sqref="F50">
      <formula1>AND(($F$50=$G$50+$I$50+$J$50+$K$50+$M$50))</formula1>
    </dataValidation>
    <dataValidation errorStyle="warning" type="custom" allowBlank="1" errorTitle="Cтрока1230; Графа3" error="3=4+6+7+8+10" sqref="F51">
      <formula1>AND(($F$51=$G$51+$I$51+$J$51+$K$51+$M$51))</formula1>
    </dataValidation>
    <dataValidation errorStyle="warning" type="custom" allowBlank="1" errorTitle="Cтрока1240; Графа3" error="1240=1250+1260+1270+1280+1290&#10;3=4+6+7+8+10" sqref="F52">
      <formula1>AND(($F$52=$F$53+$F$55+$F$56+$F$57+$F$58),($F$52=$G$52+$I$52+$J$52+$K$52+$M$52))</formula1>
    </dataValidation>
    <dataValidation errorStyle="warning" type="custom" allowBlank="1" errorTitle="Cтрока1250; Графа3" error="3=4+6+7+8+10" sqref="F53">
      <formula1>AND(($F$53=$G$53+$I$53+$J$53+$K$53+$M$53))</formula1>
    </dataValidation>
    <dataValidation errorStyle="warning" type="custom" allowBlank="1" errorTitle="Cтрока1251; Графа3" error="3=4+6+7+8+10" sqref="F54">
      <formula1>AND(($F$54=$G$54+$I$54+$J$54+$K$54+$M$54))</formula1>
    </dataValidation>
    <dataValidation errorStyle="warning" type="custom" allowBlank="1" errorTitle="Cтрока1260; Графа3" error="3=4+6+7+8+10" sqref="F55">
      <formula1>AND(($F$55=$G$55+$I$55+$J$55+$K$55+$M$55))</formula1>
    </dataValidation>
    <dataValidation errorStyle="warning" type="custom" allowBlank="1" errorTitle="Cтрока1270; Графа3" error="3=4+6+7+8+10" sqref="F56">
      <formula1>AND(($F$56=$G$56+$I$56+$J$56+$K$56+$M$56))</formula1>
    </dataValidation>
    <dataValidation errorStyle="warning" type="custom" allowBlank="1" errorTitle="Cтрока1280; Графа3" error="3=4+6+7+8+10" sqref="F57">
      <formula1>AND(($F$57=$G$57+$I$57+$J$57+$K$57+$M$57))</formula1>
    </dataValidation>
    <dataValidation errorStyle="warning" type="custom" allowBlank="1" errorTitle="Cтрока1290; Графа3" error="3=4+6+7+8+10" sqref="F58">
      <formula1>AND(($F$58=$G$58+$I$58+$J$58+$K$58+$M$58))</formula1>
    </dataValidation>
    <dataValidation errorStyle="warning" type="custom" allowBlank="1" errorTitle="Cтрока1300; Графа3" error="1300&gt;=1310+1320&#10;3=4+6+7+8+10" sqref="F59">
      <formula1>AND(($F$59&gt;=$F$60+$F$61),($F$59=$G$59+$I$59+$J$59+$K$59+$M$59))</formula1>
    </dataValidation>
    <dataValidation errorStyle="warning" type="custom" allowBlank="1" errorTitle="Cтрока1310; Графа3" error="3=4+6+7+8+10" sqref="F60">
      <formula1>AND(($F$60=$G$60+$I$60+$J$60+$K$60+$M$60))</formula1>
    </dataValidation>
    <dataValidation errorStyle="warning" type="custom" allowBlank="1" errorTitle="Cтрока1320; Графа3" error="3=4+6+7+8+10" sqref="F61">
      <formula1>AND(($F$61=$G$61+$I$61+$J$61+$K$61+$M$61))</formula1>
    </dataValidation>
    <dataValidation errorStyle="warning" type="custom" allowBlank="1" errorTitle="Cтрока1330; Графа3" error="3=4+6+7+8+10" sqref="F62">
      <formula1>AND(($F$62=$G$62+$I$62+$J$62+$K$62+$M$62))</formula1>
    </dataValidation>
    <dataValidation errorStyle="warning" type="custom" allowBlank="1" errorTitle="Cтрока1340; Графа3" error="3=4+6+7+8+10" sqref="F63">
      <formula1>AND(($F$63=$G$63+$I$63+$J$63+$K$63+$M$63))</formula1>
    </dataValidation>
    <dataValidation errorStyle="warning" type="custom" allowBlank="1" errorTitle="Cтрока1350; Графа3" error="3=4+6+7+8+10" sqref="F64">
      <formula1>AND(($F$64=$G$64+$I$64+$J$64+$K$64+$M$64))</formula1>
    </dataValidation>
    <dataValidation errorStyle="warning" type="custom" allowBlank="1" errorTitle="Cтрока1360; Графа3" error="3=4+6+7+8+10" sqref="F65">
      <formula1>AND(($F$65=$G$65+$I$65+$J$65+$K$65+$M$65))</formula1>
    </dataValidation>
    <dataValidation errorStyle="warning" type="custom" allowBlank="1" errorTitle="Cтрока1370; Графа3" error="1370&gt;=1380&#10;3=4+6+7+8+10" sqref="F66">
      <formula1>AND(($F$66&gt;=$F$67),($F$66=$G$66+$I$66+$J$66+$K$66+$M$66))</formula1>
    </dataValidation>
    <dataValidation errorStyle="warning" type="custom" allowBlank="1" errorTitle="Cтрока1380; Графа3" error="3=4+6+7+8+10" sqref="F67">
      <formula1>AND(($F$67=$G$67+$I$67+$J$67+$K$67+$M$67))</formula1>
    </dataValidation>
    <dataValidation errorStyle="warning" type="custom" allowBlank="1" errorTitle="Cтрока1400; Графа3" error="3=4+6+7+8+10" sqref="F68">
      <formula1>AND(($F$68=$G$68+$I$68+$J$68+$K$68+$M$68))</formula1>
    </dataValidation>
    <dataValidation errorStyle="warning" type="custom" allowBlank="1" errorTitle="Cтрока1500; Графа3" error="3=4+6+7+8+10" sqref="F69">
      <formula1>AND(($F$69=$G$69+$I$69+$J$69+$K$69+$M$69))</formula1>
    </dataValidation>
    <dataValidation errorStyle="warning" type="custom" allowBlank="1" errorTitle="Cтрока1510; Графа3" error="3=4+6+7+8+10" sqref="F70">
      <formula1>AND(($F$70=$G$70+$I$70+$J$70+$K$70+$M$70))</formula1>
    </dataValidation>
    <dataValidation errorStyle="warning" type="custom" allowBlank="1" errorTitle="Cтрока1010; Графа4" error="1010=1015+1030+1035+1085+1190+1210+1220+1230+1240+1300+1330+1340+1350+1360+1370+1400+1500+1510&#10;4&gt;=5" sqref="G10">
      <formula1>AND(($G$10=$G$11+$G$14+$G$15+$G$25+$G$45+$G$49+$G$50+$G$51+$G$52+$G$59+$G$62+$G$63+$G$64+$G$65+$G$66+$G$68+$G$69+$G$70),($G$10&gt;=$H$10))</formula1>
    </dataValidation>
    <dataValidation errorStyle="warning" type="custom" allowBlank="1" errorTitle="Cтрока1015; Графа4" error="1015=1020+1025&#10;4&gt;=5" sqref="G11">
      <formula1>AND(($G$11=$G$12+$G$13),($G$11&gt;=$H$11))</formula1>
    </dataValidation>
    <dataValidation errorStyle="warning" type="custom" allowBlank="1" errorTitle="Cтрока1020; Графа4" error="4&gt;=5" sqref="G12">
      <formula1>AND(($G$12&gt;=$H$12))</formula1>
    </dataValidation>
    <dataValidation errorStyle="warning" type="custom" allowBlank="1" errorTitle="Cтрока1025; Графа4" error="4&gt;=5" sqref="G13">
      <formula1>AND(($G$13&gt;=$H$13))</formula1>
    </dataValidation>
    <dataValidation errorStyle="warning" type="custom" allowBlank="1" errorTitle="Cтрока1030; Графа4" error="4&gt;=5" sqref="G14">
      <formula1>AND(($G$14&gt;=$H$14))</formula1>
    </dataValidation>
    <dataValidation errorStyle="warning" type="custom" allowBlank="1" errorTitle="Cтрока1035; Графа4" error="1035&gt;=1040+1065&#10;4&gt;=5" sqref="G15">
      <formula1>AND(($G$15&gt;=$G$16+$G$21),($G$15&gt;=$H$15))</formula1>
    </dataValidation>
    <dataValidation errorStyle="warning" type="custom" allowBlank="1" errorTitle="Cтрока1040; Графа4" error="1040&gt;=1045+1050&#10;4&gt;=5" sqref="G16">
      <formula1>AND(($G$16&gt;=$G$17+$G$18),($G$16&gt;=$H$16))</formula1>
    </dataValidation>
    <dataValidation errorStyle="warning" type="custom" allowBlank="1" errorTitle="Cтрока1045; Графа4" error="4&gt;=5" sqref="G17">
      <formula1>AND(($G$17&gt;=$H$17))</formula1>
    </dataValidation>
    <dataValidation errorStyle="warning" type="custom" allowBlank="1" errorTitle="Cтрока1050; Графа4" error="1050&gt;=1055+1060&#10;4&gt;=5" sqref="G18">
      <formula1>AND(($G$18&gt;=$G$19+$G$20),($G$18&gt;=$H$18))</formula1>
    </dataValidation>
    <dataValidation errorStyle="warning" type="custom" allowBlank="1" errorTitle="Cтрока1055; Графа4" error="4&gt;=5" sqref="G19">
      <formula1>AND(($G$19&gt;=$H$19))</formula1>
    </dataValidation>
    <dataValidation errorStyle="warning" type="custom" allowBlank="1" errorTitle="Cтрока1060; Графа4" error="4&gt;=5" sqref="G20">
      <formula1>AND(($G$20&gt;=$H$20))</formula1>
    </dataValidation>
    <dataValidation errorStyle="warning" type="custom" allowBlank="1" errorTitle="Cтрока1065; Графа4" error="1065&gt;=1070&#10;4&gt;=5" sqref="G21">
      <formula1>AND(($G$21&gt;=$G$22),($G$21&gt;=$H$21))</formula1>
    </dataValidation>
    <dataValidation errorStyle="warning" type="custom" allowBlank="1" errorTitle="Cтрока1070; Графа4" error="1070&gt;=1075+1080&#10;4&gt;=5" sqref="G22">
      <formula1>AND(($G$22&gt;=$G$23+$G$24),($G$22&gt;=$H$22))</formula1>
    </dataValidation>
    <dataValidation errorStyle="warning" type="custom" allowBlank="1" errorTitle="Cтрока1075; Графа4" error="4&gt;=5" sqref="G23">
      <formula1>AND(($G$23&gt;=$H$23))</formula1>
    </dataValidation>
    <dataValidation errorStyle="warning" type="custom" allowBlank="1" errorTitle="Cтрока1080; Графа4" error="4&gt;=5" sqref="G24">
      <formula1>AND(($G$24&gt;=$H$24))</formula1>
    </dataValidation>
    <dataValidation errorStyle="warning" type="custom" allowBlank="1" errorTitle="Cтрока1085; Графа4" error="1085&gt;=1090+1095+1100+1105+1110+1115+1120+1125+1130+1135+1140+1145+1150+1160+1165+1170+1175+1180&#10;4&gt;=5" sqref="G25">
      <formula1>AND(($G$25&gt;=$G$26+$G$27+$G$28+$G$29+$G$30+$G$31+$G$32+$G$33+$G$34+$G$35+$G$36+$G$37+$G$38+$G$40+$G$41+$G$42+$G$43+$G$44),($G$25&gt;=$H$25))</formula1>
    </dataValidation>
    <dataValidation errorStyle="warning" type="custom" allowBlank="1" errorTitle="Cтрока1090; Графа4" error="4&gt;=5" sqref="G26">
      <formula1>AND(($G$26&gt;=$H$26))</formula1>
    </dataValidation>
    <dataValidation errorStyle="warning" type="custom" allowBlank="1" errorTitle="Cтрока1095; Графа4" error="4&gt;=5" sqref="G27">
      <formula1>AND(($G$27&gt;=$H$27))</formula1>
    </dataValidation>
    <dataValidation errorStyle="warning" type="custom" allowBlank="1" errorTitle="Cтрока1100; Графа4" error="4&gt;=5" sqref="G28">
      <formula1>AND(($G$28&gt;=$H$28))</formula1>
    </dataValidation>
    <dataValidation errorStyle="warning" type="custom" allowBlank="1" errorTitle="Cтрока1105; Графа4" error="4&gt;=5" sqref="G29">
      <formula1>AND(($G$29&gt;=$H$29))</formula1>
    </dataValidation>
    <dataValidation errorStyle="warning" type="custom" allowBlank="1" errorTitle="Cтрока1110; Графа4" error="4&gt;=5" sqref="G30">
      <formula1>AND(($G$30&gt;=$H$30))</formula1>
    </dataValidation>
    <dataValidation errorStyle="warning" type="custom" allowBlank="1" errorTitle="Cтрока1115; Графа4" error="4&gt;=5" sqref="G31">
      <formula1>AND(($G$31&gt;=$H$31))</formula1>
    </dataValidation>
    <dataValidation errorStyle="warning" type="custom" allowBlank="1" errorTitle="Cтрока1120; Графа4" error="4&gt;=5" sqref="G32">
      <formula1>AND(($G$32&gt;=$H$32))</formula1>
    </dataValidation>
    <dataValidation errorStyle="warning" type="custom" allowBlank="1" errorTitle="Cтрока1125; Графа4" error="4&gt;=5" sqref="G33">
      <formula1>AND(($G$33&gt;=$H$33))</formula1>
    </dataValidation>
    <dataValidation errorStyle="warning" type="custom" allowBlank="1" errorTitle="Cтрока1130; Графа4" error="4&gt;=5" sqref="G34">
      <formula1>AND(($G$34&gt;=$H$34))</formula1>
    </dataValidation>
    <dataValidation errorStyle="warning" type="custom" allowBlank="1" errorTitle="Cтрока1135; Графа4" error="4&gt;=5" sqref="G35">
      <formula1>AND(($G$35&gt;=$H$35))</formula1>
    </dataValidation>
    <dataValidation errorStyle="warning" type="custom" allowBlank="1" errorTitle="Cтрока1140; Графа4" error="4&gt;=5" sqref="G36">
      <formula1>AND(($G$36&gt;=$H$36))</formula1>
    </dataValidation>
    <dataValidation errorStyle="warning" type="custom" allowBlank="1" errorTitle="Cтрока1145; Графа4" error="4&gt;=5" sqref="G37">
      <formula1>AND(($G$37&gt;=$H$37))</formula1>
    </dataValidation>
    <dataValidation errorStyle="warning" type="custom" allowBlank="1" errorTitle="Cтрока1150; Графа4" error="1150&gt;=1155&#10;4&gt;=5" sqref="G38">
      <formula1>AND(($G$38&gt;=$G$39),($G$38&gt;=$H$38))</formula1>
    </dataValidation>
    <dataValidation errorStyle="warning" type="custom" allowBlank="1" errorTitle="Cтрока1155; Графа4" error="4&gt;=5" sqref="G39">
      <formula1>AND(($G$39&gt;=$H$39))</formula1>
    </dataValidation>
    <dataValidation errorStyle="warning" type="custom" allowBlank="1" errorTitle="Cтрока1160; Графа4" error="4&gt;=5" sqref="G40">
      <formula1>AND(($G$40&gt;=$H$40))</formula1>
    </dataValidation>
    <dataValidation errorStyle="warning" type="custom" allowBlank="1" errorTitle="Cтрока1165; Графа4" error="4&gt;=5" sqref="G41">
      <formula1>AND(($G$41&gt;=$H$41))</formula1>
    </dataValidation>
    <dataValidation errorStyle="warning" type="custom" allowBlank="1" errorTitle="Cтрока1170; Графа4" error="4&gt;=5" sqref="G42">
      <formula1>AND(($G$42&gt;=$H$42))</formula1>
    </dataValidation>
    <dataValidation errorStyle="warning" type="custom" allowBlank="1" errorTitle="Cтрока1175; Графа4" error="4&gt;=5" sqref="G43">
      <formula1>AND(($G$43&gt;=$H$43))</formula1>
    </dataValidation>
    <dataValidation errorStyle="warning" type="custom" allowBlank="1" errorTitle="Cтрока1180; Графа4" error="4&gt;=5" sqref="G44">
      <formula1>AND(($G$44&gt;=$H$44))</formula1>
    </dataValidation>
    <dataValidation errorStyle="warning" type="custom" allowBlank="1" errorTitle="Cтрока1190; Графа4" error="1190&gt;=1195+1200+1205&#10;4&gt;=5" sqref="G45">
      <formula1>AND(($G$45&gt;=$G$46+$G$47+$G$48),($G$45&gt;=$H$45))</formula1>
    </dataValidation>
    <dataValidation errorStyle="warning" type="custom" allowBlank="1" errorTitle="Cтрока1195; Графа4" error="4&gt;=5" sqref="G46">
      <formula1>AND(($G$46&gt;=$H$46))</formula1>
    </dataValidation>
    <dataValidation errorStyle="warning" type="custom" allowBlank="1" errorTitle="Cтрока1200; Графа4" error="4&gt;=5" sqref="G47">
      <formula1>AND(($G$47&gt;=$H$47))</formula1>
    </dataValidation>
    <dataValidation errorStyle="warning" type="custom" allowBlank="1" errorTitle="Cтрока1205; Графа4" error="4&gt;=5" sqref="G48">
      <formula1>AND(($G$48&gt;=$H$48))</formula1>
    </dataValidation>
    <dataValidation errorStyle="warning" type="custom" allowBlank="1" errorTitle="Cтрока1210; Графа4" error="4&gt;=5" sqref="G49">
      <formula1>AND(($G$49&gt;=$H$49))</formula1>
    </dataValidation>
    <dataValidation errorStyle="warning" type="custom" allowBlank="1" errorTitle="Cтрока1220; Графа4" error="4&gt;=5" sqref="G50">
      <formula1>AND(($G$50&gt;=$H$50))</formula1>
    </dataValidation>
    <dataValidation errorStyle="warning" type="custom" allowBlank="1" errorTitle="Cтрока1230; Графа4" error="4&gt;=5" sqref="G51">
      <formula1>AND(($G$51&gt;=$H$51))</formula1>
    </dataValidation>
    <dataValidation errorStyle="warning" type="custom" allowBlank="1" errorTitle="Cтрока1240; Графа4" error="1240=1250+1260+1270+1280+1290&#10;4&gt;=5" sqref="G52">
      <formula1>AND(($G$52=$G$53+$G$55+$G$56+$G$57+$G$58),($G$52&gt;=$H$52))</formula1>
    </dataValidation>
    <dataValidation errorStyle="warning" type="custom" allowBlank="1" errorTitle="Cтрока1250; Графа4" error="4&gt;=5" sqref="G53">
      <formula1>AND(($G$53&gt;=$H$53))</formula1>
    </dataValidation>
    <dataValidation errorStyle="warning" type="custom" allowBlank="1" errorTitle="Cтрока1251; Графа4" error="4&gt;=5" sqref="G54">
      <formula1>AND(($G$54&gt;=$H$54))</formula1>
    </dataValidation>
    <dataValidation errorStyle="warning" type="custom" allowBlank="1" errorTitle="Cтрока1260; Графа4" error="4&gt;=5" sqref="G55">
      <formula1>AND(($G$55&gt;=$H$55))</formula1>
    </dataValidation>
    <dataValidation errorStyle="warning" type="custom" allowBlank="1" errorTitle="Cтрока1270; Графа4" error="4&gt;=5" sqref="G56">
      <formula1>AND(($G$56&gt;=$H$56))</formula1>
    </dataValidation>
    <dataValidation errorStyle="warning" type="custom" allowBlank="1" errorTitle="Cтрока1280; Графа4" error="4&gt;=5" sqref="G57">
      <formula1>AND(($G$57&gt;=$H$57))</formula1>
    </dataValidation>
    <dataValidation errorStyle="warning" type="custom" allowBlank="1" errorTitle="Cтрока1290; Графа4" error="4&gt;=5" sqref="G58">
      <formula1>AND(($G$58&gt;=$H$58))</formula1>
    </dataValidation>
    <dataValidation errorStyle="warning" type="custom" allowBlank="1" errorTitle="Cтрока1300; Графа4" error="1300&gt;=1310+1320&#10;4&gt;=5" sqref="G59">
      <formula1>AND(($G$59&gt;=$G$60+$G$61),($G$59&gt;=$H$59))</formula1>
    </dataValidation>
    <dataValidation errorStyle="warning" type="custom" allowBlank="1" errorTitle="Cтрока1310; Графа4" error="4&gt;=5" sqref="G60">
      <formula1>AND(($G$60&gt;=$H$60))</formula1>
    </dataValidation>
    <dataValidation errorStyle="warning" type="custom" allowBlank="1" errorTitle="Cтрока1320; Графа4" error="4&gt;=5" sqref="G61">
      <formula1>AND(($G$61&gt;=$H$61))</formula1>
    </dataValidation>
    <dataValidation errorStyle="warning" type="custom" allowBlank="1" errorTitle="Cтрока1330; Графа4" error="4&gt;=5" sqref="G62">
      <formula1>AND(($G$62&gt;=$H$62))</formula1>
    </dataValidation>
    <dataValidation errorStyle="warning" type="custom" allowBlank="1" errorTitle="Cтрока1340; Графа4" error="4&gt;=5" sqref="G63">
      <formula1>AND(($G$63&gt;=$H$63))</formula1>
    </dataValidation>
    <dataValidation errorStyle="warning" type="custom" allowBlank="1" errorTitle="Cтрока1350; Графа4" error="4&gt;=5" sqref="G64">
      <formula1>AND(($G$64&gt;=$H$64))</formula1>
    </dataValidation>
    <dataValidation errorStyle="warning" type="custom" allowBlank="1" errorTitle="Cтрока1360; Графа4" error="4&gt;=5" sqref="G65">
      <formula1>AND(($G$65&gt;=$H$65))</formula1>
    </dataValidation>
    <dataValidation errorStyle="warning" type="custom" allowBlank="1" errorTitle="Cтрока1370; Графа4" error="1370&gt;=1380&#10;4&gt;=5" sqref="G66">
      <formula1>AND(($G$66&gt;=$G$67),($G$66&gt;=$H$66))</formula1>
    </dataValidation>
    <dataValidation errorStyle="warning" type="custom" allowBlank="1" errorTitle="Cтрока1380; Графа4" error="4&gt;=5" sqref="G67">
      <formula1>AND(($G$67&gt;=$H$67))</formula1>
    </dataValidation>
    <dataValidation errorStyle="warning" type="custom" allowBlank="1" errorTitle="Cтрока1400; Графа4" error="4&gt;=5" sqref="G68">
      <formula1>AND(($G$68&gt;=$H$68))</formula1>
    </dataValidation>
    <dataValidation errorStyle="warning" type="custom" allowBlank="1" errorTitle="Cтрока1500; Графа4" error="4&gt;=5" sqref="G69">
      <formula1>AND(($G$69&gt;=$H$69))</formula1>
    </dataValidation>
    <dataValidation errorStyle="warning" type="custom" allowBlank="1" errorTitle="Cтрока1510; Графа4" error="4&gt;=5" sqref="G70">
      <formula1>AND(($G$70&gt;=$H$70))</formula1>
    </dataValidation>
    <dataValidation errorStyle="warning" type="custom" allowBlank="1" errorTitle="Cтрока1010; Графа8" error="1010=1015+1030+1035+1085+1190+1210+1220+1230+1240+1300+1330+1340+1350+1360+1370+1400+1500+1510&#10;8&gt;=9" sqref="K10">
      <formula1>AND(($K$10=$K$11+$K$14+$K$15+$K$25+$K$45+$K$49+$K$50+$K$51+$K$52+$K$59+$K$62+$K$63+$K$64+$K$65+$K$66+$K$68+$K$69+$K$70),($K$10&gt;=$L$10))</formula1>
    </dataValidation>
    <dataValidation errorStyle="warning" type="custom" allowBlank="1" errorTitle="Cтрока1015; Графа8" error="1015=1020+1025&#10;8&gt;=9" sqref="K11">
      <formula1>AND(($K$11=$K$12+$K$13),($K$11&gt;=$L$11))</formula1>
    </dataValidation>
    <dataValidation errorStyle="warning" type="custom" allowBlank="1" errorTitle="Cтрока1020; Графа8" error="8&gt;=9" sqref="K12">
      <formula1>AND(($K$12&gt;=$L$12))</formula1>
    </dataValidation>
    <dataValidation errorStyle="warning" type="custom" allowBlank="1" errorTitle="Cтрока1025; Графа8" error="8&gt;=9" sqref="K13">
      <formula1>AND(($K$13&gt;=$L$13))</formula1>
    </dataValidation>
    <dataValidation errorStyle="warning" type="custom" allowBlank="1" errorTitle="Cтрока1030; Графа8" error="8&gt;=9" sqref="K14">
      <formula1>AND(($K$14&gt;=$L$14))</formula1>
    </dataValidation>
    <dataValidation errorStyle="warning" type="custom" allowBlank="1" errorTitle="Cтрока1035; Графа8" error="1035&gt;=1040+1065&#10;8&gt;=9" sqref="K15">
      <formula1>AND(($K$15&gt;=$K$16+$K$21),($K$15&gt;=$L$15))</formula1>
    </dataValidation>
    <dataValidation errorStyle="warning" type="custom" allowBlank="1" errorTitle="Cтрока1040; Графа8" error="1040&gt;=1045+1050&#10;8&gt;=9" sqref="K16">
      <formula1>AND(($K$16&gt;=$K$17+$K$18),($K$16&gt;=$L$16))</formula1>
    </dataValidation>
    <dataValidation errorStyle="warning" type="custom" allowBlank="1" errorTitle="Cтрока1045; Графа8" error="8&gt;=9" sqref="K17">
      <formula1>AND(($K$17&gt;=$L$17))</formula1>
    </dataValidation>
    <dataValidation errorStyle="warning" type="custom" allowBlank="1" errorTitle="Cтрока1050; Графа8" error="1050&gt;=1055+1060&#10;8&gt;=9" sqref="K18">
      <formula1>AND(($K$18&gt;=$K$19+$K$20),($K$18&gt;=$L$18))</formula1>
    </dataValidation>
    <dataValidation errorStyle="warning" type="custom" allowBlank="1" errorTitle="Cтрока1055; Графа8" error="8&gt;=9" sqref="K19">
      <formula1>AND(($K$19&gt;=$L$19))</formula1>
    </dataValidation>
    <dataValidation errorStyle="warning" type="custom" allowBlank="1" errorTitle="Cтрока1060; Графа8" error="8&gt;=9" sqref="K20">
      <formula1>AND(($K$20&gt;=$L$20))</formula1>
    </dataValidation>
    <dataValidation errorStyle="warning" type="custom" allowBlank="1" errorTitle="Cтрока1065; Графа8" error="1065&gt;=1070&#10;8&gt;=9" sqref="K21">
      <formula1>AND(($K$21&gt;=$K$22),($K$21&gt;=$L$21))</formula1>
    </dataValidation>
    <dataValidation errorStyle="warning" type="custom" allowBlank="1" errorTitle="Cтрока1070; Графа8" error="1070&gt;=1075+1080&#10;8&gt;=9" sqref="K22">
      <formula1>AND(($K$22&gt;=$K$23+$K$24),($K$22&gt;=$L$22))</formula1>
    </dataValidation>
    <dataValidation errorStyle="warning" type="custom" allowBlank="1" errorTitle="Cтрока1075; Графа8" error="8&gt;=9" sqref="K23">
      <formula1>AND(($K$23&gt;=$L$23))</formula1>
    </dataValidation>
    <dataValidation errorStyle="warning" type="custom" allowBlank="1" errorTitle="Cтрока1080; Графа8" error="8&gt;=9" sqref="K24">
      <formula1>AND(($K$24&gt;=$L$24))</formula1>
    </dataValidation>
    <dataValidation errorStyle="warning" type="custom" allowBlank="1" errorTitle="Cтрока1085; Графа8" error="1085&gt;=1090+1095+1100+1105+1110+1115+1120+1125+1130+1135+1140+1145+1150+1160+1165+1170+1175+1180&#10;8&gt;=9" sqref="K25">
      <formula1>AND(($K$25&gt;=$K$26+$K$27+$K$28+$K$29+$K$30+$K$31+$K$32+$K$33+$K$34+$K$35+$K$36+$K$37+$K$38+$K$40+$K$41+$K$42+$K$43+$K$44),($K$25&gt;=$L$25))</formula1>
    </dataValidation>
    <dataValidation errorStyle="warning" type="custom" allowBlank="1" errorTitle="Cтрока1090; Графа8" error="8&gt;=9" sqref="K26">
      <formula1>AND(($K$26&gt;=$L$26))</formula1>
    </dataValidation>
    <dataValidation errorStyle="warning" type="custom" allowBlank="1" errorTitle="Cтрока1095; Графа8" error="8&gt;=9" sqref="K27">
      <formula1>AND(($K$27&gt;=$L$27))</formula1>
    </dataValidation>
    <dataValidation errorStyle="warning" type="custom" allowBlank="1" errorTitle="Cтрока1100; Графа8" error="8&gt;=9" sqref="K28">
      <formula1>AND(($K$28&gt;=$L$28))</formula1>
    </dataValidation>
    <dataValidation errorStyle="warning" type="custom" allowBlank="1" errorTitle="Cтрока1105; Графа8" error="8&gt;=9" sqref="K29">
      <formula1>AND(($K$29&gt;=$L$29))</formula1>
    </dataValidation>
    <dataValidation errorStyle="warning" type="custom" allowBlank="1" errorTitle="Cтрока1110; Графа8" error="8&gt;=9" sqref="K30">
      <formula1>AND(($K$30&gt;=$L$30))</formula1>
    </dataValidation>
    <dataValidation errorStyle="warning" type="custom" allowBlank="1" errorTitle="Cтрока1115; Графа8" error="8&gt;=9" sqref="K31">
      <formula1>AND(($K$31&gt;=$L$31))</formula1>
    </dataValidation>
    <dataValidation errorStyle="warning" type="custom" allowBlank="1" errorTitle="Cтрока1120; Графа8" error="8&gt;=9" sqref="K32">
      <formula1>AND(($K$32&gt;=$L$32))</formula1>
    </dataValidation>
    <dataValidation errorStyle="warning" type="custom" allowBlank="1" errorTitle="Cтрока1125; Графа8" error="8&gt;=9" sqref="K33">
      <formula1>AND(($K$33&gt;=$L$33))</formula1>
    </dataValidation>
    <dataValidation errorStyle="warning" type="custom" allowBlank="1" errorTitle="Cтрока1130; Графа8" error="8&gt;=9" sqref="K34">
      <formula1>AND(($K$34&gt;=$L$34))</formula1>
    </dataValidation>
    <dataValidation errorStyle="warning" type="custom" allowBlank="1" errorTitle="Cтрока1135; Графа8" error="8&gt;=9" sqref="K35">
      <formula1>AND(($K$35&gt;=$L$35))</formula1>
    </dataValidation>
    <dataValidation errorStyle="warning" type="custom" allowBlank="1" errorTitle="Cтрока1140; Графа8" error="8&gt;=9" sqref="K36">
      <formula1>AND(($K$36&gt;=$L$36))</formula1>
    </dataValidation>
    <dataValidation errorStyle="warning" type="custom" allowBlank="1" errorTitle="Cтрока1145; Графа8" error="8&gt;=9" sqref="K37">
      <formula1>AND(($K$37&gt;=$L$37))</formula1>
    </dataValidation>
    <dataValidation errorStyle="warning" type="custom" allowBlank="1" errorTitle="Cтрока1150; Графа8" error="1150&gt;=1155&#10;8&gt;=9" sqref="K38">
      <formula1>AND(($K$38&gt;=$K$39),($K$38&gt;=$L$38))</formula1>
    </dataValidation>
    <dataValidation errorStyle="warning" type="custom" allowBlank="1" errorTitle="Cтрока1155; Графа8" error="8&gt;=9" sqref="K39">
      <formula1>AND(($K$39&gt;=$L$39))</formula1>
    </dataValidation>
    <dataValidation errorStyle="warning" type="custom" allowBlank="1" errorTitle="Cтрока1160; Графа8" error="8&gt;=9" sqref="K40">
      <formula1>AND(($K$40&gt;=$L$40))</formula1>
    </dataValidation>
    <dataValidation errorStyle="warning" type="custom" allowBlank="1" errorTitle="Cтрока1165; Графа8" error="8&gt;=9" sqref="K41">
      <formula1>AND(($K$41&gt;=$L$41))</formula1>
    </dataValidation>
    <dataValidation errorStyle="warning" type="custom" allowBlank="1" errorTitle="Cтрока1170; Графа8" error="8&gt;=9" sqref="K42">
      <formula1>AND(($K$42&gt;=$L$42))</formula1>
    </dataValidation>
    <dataValidation errorStyle="warning" type="custom" allowBlank="1" errorTitle="Cтрока1175; Графа8" error="8&gt;=9" sqref="K43">
      <formula1>AND(($K$43&gt;=$L$43))</formula1>
    </dataValidation>
    <dataValidation errorStyle="warning" type="custom" allowBlank="1" errorTitle="Cтрока1180; Графа8" error="8&gt;=9" sqref="K44">
      <formula1>AND(($K$44&gt;=$L$44))</formula1>
    </dataValidation>
    <dataValidation errorStyle="warning" type="custom" allowBlank="1" errorTitle="Cтрока1190; Графа8" error="1190&gt;=1195+1200+1205&#10;8&gt;=9" sqref="K45">
      <formula1>AND(($K$45&gt;=$K$46+$K$47+$K$48),($K$45&gt;=$L$45))</formula1>
    </dataValidation>
    <dataValidation errorStyle="warning" type="custom" allowBlank="1" errorTitle="Cтрока1195; Графа8" error="8&gt;=9" sqref="K46">
      <formula1>AND(($K$46&gt;=$L$46))</formula1>
    </dataValidation>
    <dataValidation errorStyle="warning" type="custom" allowBlank="1" errorTitle="Cтрока1200; Графа8" error="8&gt;=9" sqref="K47">
      <formula1>AND(($K$47&gt;=$L$47))</formula1>
    </dataValidation>
    <dataValidation errorStyle="warning" type="custom" allowBlank="1" errorTitle="Cтрока1205; Графа8" error="8&gt;=9" sqref="K48">
      <formula1>AND(($K$48&gt;=$L$48))</formula1>
    </dataValidation>
    <dataValidation errorStyle="warning" type="custom" allowBlank="1" errorTitle="Cтрока1210; Графа8" error="8&gt;=9" sqref="K49">
      <formula1>AND(($K$49&gt;=$L$49))</formula1>
    </dataValidation>
    <dataValidation errorStyle="warning" type="custom" allowBlank="1" errorTitle="Cтрока1220; Графа8" error="8&gt;=9" sqref="K50">
      <formula1>AND(($K$50&gt;=$L$50))</formula1>
    </dataValidation>
    <dataValidation errorStyle="warning" type="custom" allowBlank="1" errorTitle="Cтрока1230; Графа8" error="8&gt;=9" sqref="K51">
      <formula1>AND(($K$51&gt;=$L$51))</formula1>
    </dataValidation>
    <dataValidation errorStyle="warning" type="custom" allowBlank="1" errorTitle="Cтрока1240; Графа8" error="1240=1250+1260+1270+1280+1290&#10;8&gt;=9" sqref="K52">
      <formula1>AND(($K$52=$K$53+$K$55+$K$56+$K$57+$K$58),($K$52&gt;=$L$52))</formula1>
    </dataValidation>
    <dataValidation errorStyle="warning" type="custom" allowBlank="1" errorTitle="Cтрока1250; Графа8" error="8&gt;=9" sqref="K53">
      <formula1>AND(($K$53&gt;=$L$53))</formula1>
    </dataValidation>
    <dataValidation errorStyle="warning" type="custom" allowBlank="1" errorTitle="Cтрока1251; Графа8" error="8&gt;=9" sqref="K54">
      <formula1>AND(($K$54&gt;=$L$54))</formula1>
    </dataValidation>
    <dataValidation errorStyle="warning" type="custom" allowBlank="1" errorTitle="Cтрока1260; Графа8" error="8&gt;=9" sqref="K55">
      <formula1>AND(($K$55&gt;=$L$55))</formula1>
    </dataValidation>
    <dataValidation errorStyle="warning" type="custom" allowBlank="1" errorTitle="Cтрока1270; Графа8" error="8&gt;=9" sqref="K56">
      <formula1>AND(($K$56&gt;=$L$56))</formula1>
    </dataValidation>
    <dataValidation errorStyle="warning" type="custom" allowBlank="1" errorTitle="Cтрока1280; Графа8" error="8&gt;=9" sqref="K57">
      <formula1>AND(($K$57&gt;=$L$57))</formula1>
    </dataValidation>
    <dataValidation errorStyle="warning" type="custom" allowBlank="1" errorTitle="Cтрока1290; Графа8" error="8&gt;=9" sqref="K58">
      <formula1>AND(($K$58&gt;=$L$58))</formula1>
    </dataValidation>
    <dataValidation errorStyle="warning" type="custom" allowBlank="1" errorTitle="Cтрока1300; Графа8" error="1300&gt;=1310+1320&#10;8&gt;=9" sqref="K59">
      <formula1>AND(($K$59&gt;=$K$60+$K$61),($K$59&gt;=$L$59))</formula1>
    </dataValidation>
    <dataValidation errorStyle="warning" type="custom" allowBlank="1" errorTitle="Cтрока1310; Графа8" error="8&gt;=9" sqref="K60">
      <formula1>AND(($K$60&gt;=$L$60))</formula1>
    </dataValidation>
    <dataValidation errorStyle="warning" type="custom" allowBlank="1" errorTitle="Cтрока1320; Графа8" error="8&gt;=9" sqref="K61">
      <formula1>AND(($K$61&gt;=$L$61))</formula1>
    </dataValidation>
    <dataValidation errorStyle="warning" type="custom" allowBlank="1" errorTitle="Cтрока1330; Графа8" error="8&gt;=9" sqref="K62">
      <formula1>AND(($K$62&gt;=$L$62))</formula1>
    </dataValidation>
    <dataValidation errorStyle="warning" type="custom" allowBlank="1" errorTitle="Cтрока1340; Графа8" error="8&gt;=9" sqref="K63">
      <formula1>AND(($K$63&gt;=$L$63))</formula1>
    </dataValidation>
    <dataValidation errorStyle="warning" type="custom" allowBlank="1" errorTitle="Cтрока1350; Графа8" error="8&gt;=9" sqref="K64">
      <formula1>AND(($K$64&gt;=$L$64))</formula1>
    </dataValidation>
    <dataValidation errorStyle="warning" type="custom" allowBlank="1" errorTitle="Cтрока1360; Графа8" error="8&gt;=9" sqref="K65">
      <formula1>AND(($K$65&gt;=$L$65))</formula1>
    </dataValidation>
    <dataValidation errorStyle="warning" type="custom" allowBlank="1" errorTitle="Cтрока1370; Графа8" error="1370&gt;=1380&#10;8&gt;=9" sqref="K66">
      <formula1>AND(($K$66&gt;=$K$67),($K$66&gt;=$L$66))</formula1>
    </dataValidation>
    <dataValidation errorStyle="warning" type="custom" allowBlank="1" errorTitle="Cтрока1380; Графа8" error="8&gt;=9" sqref="K67">
      <formula1>AND(($K$67&gt;=$L$67))</formula1>
    </dataValidation>
    <dataValidation errorStyle="warning" type="custom" allowBlank="1" errorTitle="Cтрока1400; Графа8" error="8&gt;=9" sqref="K68">
      <formula1>AND(($K$68&gt;=$L$68))</formula1>
    </dataValidation>
    <dataValidation errorStyle="warning" type="custom" allowBlank="1" errorTitle="Cтрока1500; Графа8" error="8&gt;=9" sqref="K69">
      <formula1>AND(($K$69&gt;=$L$69))</formula1>
    </dataValidation>
    <dataValidation errorStyle="warning" type="custom" allowBlank="1" errorTitle="Cтрока1510; Графа8" error="8&gt;=9" sqref="K70">
      <formula1>AND(($K$70&gt;=$L$70))</formula1>
    </dataValidation>
  </dataValidations>
  <printOptions/>
  <pageMargins left="0.25" right="0.1968503937007874" top="0.984251968503937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CRAFT98</dc:creator>
  <cp:keywords/>
  <dc:description/>
  <cp:lastModifiedBy>GEG</cp:lastModifiedBy>
  <cp:lastPrinted>2006-07-07T09:14:51Z</cp:lastPrinted>
  <dcterms:created xsi:type="dcterms:W3CDTF">2002-03-11T07:26:15Z</dcterms:created>
  <dcterms:modified xsi:type="dcterms:W3CDTF">2007-03-09T09:16:14Z</dcterms:modified>
  <cp:category/>
  <cp:version/>
  <cp:contentType/>
  <cp:contentStatus/>
</cp:coreProperties>
</file>