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55" windowWidth="9720" windowHeight="5985" tabRatio="582" activeTab="0"/>
  </bookViews>
  <sheets>
    <sheet name=" ФБ" sheetId="1" r:id="rId1"/>
  </sheets>
  <externalReferences>
    <externalReference r:id="rId4"/>
    <externalReference r:id="rId5"/>
    <externalReference r:id="rId6"/>
  </externalReferences>
  <definedNames>
    <definedName name="_xlnm.Print_Titles" localSheetId="0">' ФБ'!$B:$B</definedName>
    <definedName name="_xlnm.Print_Area" localSheetId="0">' ФБ'!$A$1:$G$20</definedName>
  </definedNames>
  <calcPr fullCalcOnLoad="1"/>
</workbook>
</file>

<file path=xl/sharedStrings.xml><?xml version="1.0" encoding="utf-8"?>
<sst xmlns="http://schemas.openxmlformats.org/spreadsheetml/2006/main" count="20" uniqueCount="20">
  <si>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</si>
  <si>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</si>
  <si>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</si>
  <si>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</si>
  <si>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</si>
  <si>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</si>
  <si>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</si>
  <si>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</si>
  <si>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</si>
  <si>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</si>
  <si>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</si>
  <si>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</si>
  <si>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</si>
  <si>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>НДС Беларусь</t>
  </si>
  <si>
    <t xml:space="preserve">Сборы за пользование объектами животного мира и за пользование объектами водных биологических ресурсов </t>
  </si>
  <si>
    <t>Поступления за 2017 год</t>
  </si>
  <si>
    <t xml:space="preserve">Структура  и объемы налоговых платежей в федеральный бюджет                                                                                            </t>
  </si>
  <si>
    <t>,</t>
  </si>
  <si>
    <t>Поступления за 2018 год</t>
  </si>
  <si>
    <t>Темп роста (снижения) 2018 г. к 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</si>
</sst>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justify"/>
    </xf>
    <xf numFmtId="171" fontId="1" fillId="33" borderId="0" xfId="0" applyNumberFormat="1" applyFont="1" applyFill="1" applyAlignment="1">
      <alignment/>
    </xf>
    <xf numFmtId="164" fontId="17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>
      <alignment horizontal="right"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3" fontId="15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vertical="justify" wrapText="1"/>
      <protection locked="0"/>
    </xf>
    <xf numFmtId="3" fontId="5" fillId="0" borderId="15" xfId="0" applyNumberFormat="1" applyFont="1" applyFill="1" applyBorder="1" applyAlignment="1" applyProtection="1">
      <alignment vertical="justify"/>
      <protection locked="0"/>
    </xf>
    <xf numFmtId="3" fontId="11" fillId="0" borderId="15" xfId="0" applyNumberFormat="1" applyFont="1" applyFill="1" applyBorder="1" applyAlignment="1" applyProtection="1">
      <alignment horizontal="left" vertical="justify" wrapText="1"/>
      <protection locked="0"/>
    </xf>
    <xf numFmtId="3" fontId="15" fillId="33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vertical="justify" wrapText="1"/>
      <protection locked="0"/>
    </xf>
    <xf numFmtId="164" fontId="19" fillId="0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1" xfId="0" applyNumberFormat="1" applyFont="1" applyBorder="1" applyAlignment="1">
      <alignment horizontal="center" vertical="center"/>
    </xf>
    <xf numFmtId="3" fontId="20" fillId="33" borderId="0" xfId="0" applyNumberFormat="1" applyFont="1" applyFill="1" applyAlignment="1">
      <alignment/>
    </xf>
    <xf numFmtId="3" fontId="12" fillId="0" borderId="19" xfId="0" applyNumberFormat="1" applyFont="1" applyFill="1" applyBorder="1" applyAlignment="1" applyProtection="1">
      <alignment horizontal="left" vertical="justify" wrapText="1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3" fontId="12" fillId="0" borderId="22" xfId="0" applyNumberFormat="1" applyFont="1" applyFill="1" applyBorder="1" applyAlignment="1" applyProtection="1">
      <alignment horizontal="left" vertical="justify" wrapText="1"/>
      <protection locked="0"/>
    </xf>
    <xf numFmtId="3" fontId="18" fillId="33" borderId="23" xfId="0" applyNumberFormat="1" applyFont="1" applyFill="1" applyBorder="1" applyAlignment="1" applyProtection="1">
      <alignment horizontal="center" vertical="center"/>
      <protection locked="0"/>
    </xf>
    <xf numFmtId="3" fontId="18" fillId="33" borderId="19" xfId="0" applyNumberFormat="1" applyFont="1" applyFill="1" applyBorder="1" applyAlignment="1" applyProtection="1">
      <alignment horizontal="center" vertical="center"/>
      <protection locked="0"/>
    </xf>
    <xf numFmtId="164" fontId="19" fillId="0" borderId="24" xfId="0" applyNumberFormat="1" applyFont="1" applyFill="1" applyBorder="1" applyAlignment="1" applyProtection="1">
      <alignment horizontal="center" vertical="center"/>
      <protection locked="0"/>
    </xf>
    <xf numFmtId="164" fontId="19" fillId="0" borderId="25" xfId="0" applyNumberFormat="1" applyFont="1" applyFill="1" applyBorder="1" applyAlignment="1" applyProtection="1">
      <alignment horizontal="center" vertical="center"/>
      <protection locked="0"/>
    </xf>
    <xf numFmtId="3" fontId="7" fillId="0" borderId="26" xfId="0" applyNumberFormat="1" applyFont="1" applyFill="1" applyBorder="1" applyAlignment="1">
      <alignment horizontal="right"/>
    </xf>
    <xf numFmtId="165" fontId="19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wrapText="1"/>
    </xf>
    <xf numFmtId="3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7\1&#1053;&#1052;_12\1NM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8\1&#1053;&#1052;_12\1NM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3;&#1086;&#1075;&#1086;&#1074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E25">
            <v>-18547105</v>
          </cell>
        </row>
        <row r="29">
          <cell r="E29">
            <v>899411</v>
          </cell>
        </row>
        <row r="52">
          <cell r="E52">
            <v>-20593900</v>
          </cell>
        </row>
        <row r="83">
          <cell r="E83">
            <v>39698</v>
          </cell>
        </row>
        <row r="141">
          <cell r="E141">
            <v>1024927</v>
          </cell>
        </row>
        <row r="142">
          <cell r="E142">
            <v>1014702</v>
          </cell>
        </row>
        <row r="160">
          <cell r="E160">
            <v>10225</v>
          </cell>
        </row>
        <row r="161">
          <cell r="E1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E26">
            <v>-15105943</v>
          </cell>
        </row>
        <row r="30">
          <cell r="E30">
            <v>1431981</v>
          </cell>
        </row>
        <row r="54">
          <cell r="E54">
            <v>-17233491</v>
          </cell>
        </row>
        <row r="84">
          <cell r="E84">
            <v>71120</v>
          </cell>
        </row>
        <row r="145">
          <cell r="E145">
            <v>534082</v>
          </cell>
        </row>
        <row r="146">
          <cell r="E146">
            <v>523208</v>
          </cell>
        </row>
        <row r="164">
          <cell r="E164">
            <v>10871</v>
          </cell>
        </row>
        <row r="165">
          <cell r="E165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0">
        <row r="10">
          <cell r="B10" t="str">
            <v> за январь-декабрь 2018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3.375" style="3" customWidth="1"/>
    <col min="2" max="2" width="38.125" style="4" customWidth="1"/>
    <col min="3" max="4" width="21.375" style="4" customWidth="1"/>
    <col min="5" max="5" width="24.75390625" style="11" customWidth="1"/>
    <col min="6" max="9" width="9.125" style="2" customWidth="1"/>
    <col min="10" max="10" width="10.375" style="2" bestFit="1" customWidth="1"/>
    <col min="11" max="16384" width="9.125" style="2" customWidth="1"/>
  </cols>
  <sheetData>
    <row r="1" spans="1:5" ht="12.75">
      <c r="A1" s="53">
        <v>2</v>
      </c>
      <c r="B1" s="53"/>
      <c r="C1" s="53"/>
      <c r="D1" s="53"/>
      <c r="E1" s="53"/>
    </row>
    <row r="2" spans="1:17" s="14" customFormat="1" ht="21.75" customHeight="1">
      <c r="A2" s="13"/>
      <c r="B2" s="54" t="s">
        <v>16</v>
      </c>
      <c r="C2" s="54"/>
      <c r="D2" s="54"/>
      <c r="E2" s="5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4" customFormat="1" ht="18.75" customHeight="1">
      <c r="A3" s="13"/>
      <c r="B3" s="54" t="str">
        <f>'[3]Свод'!B10</f>
        <v> за январь-декабрь 2018 года</v>
      </c>
      <c r="C3" s="54"/>
      <c r="D3" s="54"/>
      <c r="E3" s="5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5" s="4" customFormat="1" ht="13.5" thickBot="1">
      <c r="A4" s="13"/>
      <c r="B4" s="4" t="s">
        <v>17</v>
      </c>
      <c r="E4" s="17" t="s">
        <v>10</v>
      </c>
    </row>
    <row r="5" spans="1:5" s="4" customFormat="1" ht="12.75">
      <c r="A5" s="55" t="s">
        <v>11</v>
      </c>
      <c r="B5" s="57" t="s">
        <v>0</v>
      </c>
      <c r="C5" s="59" t="s">
        <v>1</v>
      </c>
      <c r="D5" s="60"/>
      <c r="E5" s="61"/>
    </row>
    <row r="6" spans="1:5" s="4" customFormat="1" ht="12.75">
      <c r="A6" s="56"/>
      <c r="B6" s="58"/>
      <c r="C6" s="62"/>
      <c r="D6" s="63"/>
      <c r="E6" s="64"/>
    </row>
    <row r="7" spans="1:5" s="4" customFormat="1" ht="12.75" customHeight="1">
      <c r="A7" s="56"/>
      <c r="B7" s="58"/>
      <c r="C7" s="52" t="s">
        <v>15</v>
      </c>
      <c r="D7" s="52" t="s">
        <v>18</v>
      </c>
      <c r="E7" s="51" t="s">
        <v>19</v>
      </c>
    </row>
    <row r="8" spans="1:5" s="4" customFormat="1" ht="12.75" customHeight="1">
      <c r="A8" s="56"/>
      <c r="B8" s="58"/>
      <c r="C8" s="52"/>
      <c r="D8" s="52"/>
      <c r="E8" s="51"/>
    </row>
    <row r="9" spans="1:5" s="4" customFormat="1" ht="12.75" customHeight="1">
      <c r="A9" s="56"/>
      <c r="B9" s="58"/>
      <c r="C9" s="52"/>
      <c r="D9" s="52"/>
      <c r="E9" s="51"/>
    </row>
    <row r="10" spans="1:17" s="16" customFormat="1" ht="12.75" thickBot="1">
      <c r="A10" s="32"/>
      <c r="B10" s="33" t="s">
        <v>12</v>
      </c>
      <c r="C10" s="34">
        <v>2</v>
      </c>
      <c r="D10" s="34">
        <v>2</v>
      </c>
      <c r="E10" s="35"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1" s="1" customFormat="1" ht="47.25">
      <c r="A11" s="30">
        <v>1</v>
      </c>
      <c r="B11" s="25" t="s">
        <v>7</v>
      </c>
      <c r="C11" s="31">
        <f>'[1]Лист1'!$E$25</f>
        <v>-18547105</v>
      </c>
      <c r="D11" s="31">
        <f>'[2]Лист1'!$E$26</f>
        <v>-15105943</v>
      </c>
      <c r="E11" s="24">
        <f aca="true" t="shared" si="0" ref="E11:E20">IF(C11&gt;0,IF(D11&gt;0,D11/C11*100,"-"),IF(D11&lt;0,C11/D11*100,"-"))</f>
        <v>122.78018657954688</v>
      </c>
      <c r="K11" s="19"/>
    </row>
    <row r="12" spans="1:5" ht="18.75">
      <c r="A12" s="26">
        <v>2</v>
      </c>
      <c r="B12" s="27" t="s">
        <v>2</v>
      </c>
      <c r="C12" s="20"/>
      <c r="D12" s="20"/>
      <c r="E12" s="23"/>
    </row>
    <row r="13" spans="1:5" s="1" customFormat="1" ht="18.75">
      <c r="A13" s="26">
        <f>A12+1</f>
        <v>3</v>
      </c>
      <c r="B13" s="28" t="s">
        <v>3</v>
      </c>
      <c r="C13" s="21">
        <f>'[1]Лист1'!$E$29</f>
        <v>899411</v>
      </c>
      <c r="D13" s="21">
        <f>'[2]Лист1'!$E$30</f>
        <v>1431981</v>
      </c>
      <c r="E13" s="23">
        <f t="shared" si="0"/>
        <v>159.2131961917299</v>
      </c>
    </row>
    <row r="14" spans="1:5" s="1" customFormat="1" ht="18.75">
      <c r="A14" s="26">
        <f>A13+1</f>
        <v>4</v>
      </c>
      <c r="B14" s="28" t="s">
        <v>4</v>
      </c>
      <c r="C14" s="21">
        <f>'[1]Лист1'!$E$52</f>
        <v>-20593900</v>
      </c>
      <c r="D14" s="21">
        <f>'[2]Лист1'!$E$54</f>
        <v>-17233491</v>
      </c>
      <c r="E14" s="23">
        <f t="shared" si="0"/>
        <v>119.49929355578624</v>
      </c>
    </row>
    <row r="15" spans="1:5" s="1" customFormat="1" ht="18.75">
      <c r="A15" s="26">
        <f>A14+1</f>
        <v>5</v>
      </c>
      <c r="B15" s="28" t="s">
        <v>13</v>
      </c>
      <c r="C15" s="21">
        <f>'[1]Лист1'!$E$83</f>
        <v>39698</v>
      </c>
      <c r="D15" s="21">
        <f>'[2]Лист1'!$E$84</f>
        <v>71120</v>
      </c>
      <c r="E15" s="23">
        <f t="shared" si="0"/>
        <v>179.15260214620383</v>
      </c>
    </row>
    <row r="16" spans="1:5" s="1" customFormat="1" ht="47.25" customHeight="1" hidden="1">
      <c r="A16" s="26">
        <f>A15+1</f>
        <v>6</v>
      </c>
      <c r="B16" s="28" t="s">
        <v>9</v>
      </c>
      <c r="C16" s="42"/>
      <c r="D16" s="42"/>
      <c r="E16" s="23" t="str">
        <f t="shared" si="0"/>
        <v>-</v>
      </c>
    </row>
    <row r="17" spans="1:5" s="1" customFormat="1" ht="42.75">
      <c r="A17" s="26">
        <f>A15+1</f>
        <v>6</v>
      </c>
      <c r="B17" s="29" t="s">
        <v>8</v>
      </c>
      <c r="C17" s="21">
        <f>'[1]Лист1'!$E$141</f>
        <v>1024927</v>
      </c>
      <c r="D17" s="21">
        <f>'[2]Лист1'!$E$145</f>
        <v>534082</v>
      </c>
      <c r="E17" s="23">
        <f t="shared" si="0"/>
        <v>52.10927217255473</v>
      </c>
    </row>
    <row r="18" spans="1:5" s="40" customFormat="1" ht="31.5">
      <c r="A18" s="36">
        <f>A17+1</f>
        <v>7</v>
      </c>
      <c r="B18" s="37" t="s">
        <v>6</v>
      </c>
      <c r="C18" s="38">
        <f>'[1]Лист1'!$E$142</f>
        <v>1014702</v>
      </c>
      <c r="D18" s="38">
        <f>'[2]Лист1'!$E$146</f>
        <v>523208</v>
      </c>
      <c r="E18" s="39">
        <f t="shared" si="0"/>
        <v>51.562724819700755</v>
      </c>
    </row>
    <row r="19" spans="1:5" s="40" customFormat="1" ht="18.75">
      <c r="A19" s="44">
        <f>A18+1</f>
        <v>8</v>
      </c>
      <c r="B19" s="43" t="s">
        <v>5</v>
      </c>
      <c r="C19" s="47">
        <f>'[1]Лист1'!$E$160</f>
        <v>10225</v>
      </c>
      <c r="D19" s="38">
        <f>'[2]Лист1'!$E$164</f>
        <v>10871</v>
      </c>
      <c r="E19" s="39">
        <f t="shared" si="0"/>
        <v>106.31784841075796</v>
      </c>
    </row>
    <row r="20" spans="1:5" s="40" customFormat="1" ht="63.75" thickBot="1">
      <c r="A20" s="45">
        <v>9</v>
      </c>
      <c r="B20" s="41" t="s">
        <v>14</v>
      </c>
      <c r="C20" s="46">
        <f>'[1]Лист1'!$E$161</f>
        <v>0</v>
      </c>
      <c r="D20" s="46">
        <f>'[2]Лист1'!$E$165</f>
        <v>3</v>
      </c>
      <c r="E20" s="49" t="str">
        <f t="shared" si="0"/>
        <v>-</v>
      </c>
    </row>
    <row r="21" spans="2:5" ht="15.75">
      <c r="B21" s="5"/>
      <c r="C21" s="18"/>
      <c r="D21" s="8"/>
      <c r="E21" s="48"/>
    </row>
    <row r="22" spans="2:5" ht="15.75">
      <c r="B22" s="6"/>
      <c r="C22" s="6"/>
      <c r="D22" s="6"/>
      <c r="E22" s="6"/>
    </row>
    <row r="23" spans="2:5" ht="15.75">
      <c r="B23" s="6"/>
      <c r="C23" s="6"/>
      <c r="D23" s="9"/>
      <c r="E23" s="6"/>
    </row>
    <row r="24" spans="1:6" ht="15.75" customHeight="1">
      <c r="A24" s="9"/>
      <c r="B24" s="9"/>
      <c r="C24" s="9"/>
      <c r="D24" s="9"/>
      <c r="E24" s="22"/>
      <c r="F24" s="22"/>
    </row>
    <row r="26" spans="2:5" ht="15.75">
      <c r="B26" s="50"/>
      <c r="C26" s="50"/>
      <c r="D26" s="8"/>
      <c r="E26" s="8"/>
    </row>
    <row r="27" spans="2:5" ht="15.75">
      <c r="B27" s="12"/>
      <c r="C27" s="7"/>
      <c r="D27" s="8"/>
      <c r="E27" s="10"/>
    </row>
  </sheetData>
  <sheetProtection/>
  <mergeCells count="10">
    <mergeCell ref="B26:C26"/>
    <mergeCell ref="E7:E9"/>
    <mergeCell ref="C7:C9"/>
    <mergeCell ref="A1:E1"/>
    <mergeCell ref="D7:D9"/>
    <mergeCell ref="B2:E2"/>
    <mergeCell ref="A5:A9"/>
    <mergeCell ref="B5:B9"/>
    <mergeCell ref="C5:E6"/>
    <mergeCell ref="B3:E3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1Internet_X</cp:lastModifiedBy>
  <cp:lastPrinted>2019-01-24T03:03:35Z</cp:lastPrinted>
  <dcterms:created xsi:type="dcterms:W3CDTF">2004-07-16T03:37:51Z</dcterms:created>
  <dcterms:modified xsi:type="dcterms:W3CDTF">2019-02-01T02:27:33Z</dcterms:modified>
  <cp:category/>
  <cp:version/>
  <cp:contentType/>
  <cp:contentStatus/>
</cp:coreProperties>
</file>