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31" windowWidth="9720" windowHeight="6345" tabRatio="582" activeTab="0"/>
  </bookViews>
  <sheets>
    <sheet name="МБ" sheetId="1" r:id="rId1"/>
    <sheet name="Лист1" sheetId="2" r:id="rId2"/>
  </sheets>
  <externalReferences>
    <externalReference r:id="rId5"/>
    <externalReference r:id="rId6"/>
  </externalReferences>
  <definedNames>
    <definedName name="_xlnm.Print_Titles" localSheetId="0">'МБ'!$B:$B</definedName>
    <definedName name="_xlnm.Print_Area" localSheetId="0">'МБ'!$A$1:$E$24</definedName>
  </definedNames>
  <calcPr calcMode="manual" fullCalcOnLoad="1"/>
</workbook>
</file>

<file path=xl/sharedStrings.xml><?xml version="1.0" encoding="utf-8"?>
<sst xmlns="http://schemas.openxmlformats.org/spreadsheetml/2006/main" count="19" uniqueCount="19">
  <si>
    <t>Виды налогов и платежей</t>
  </si>
  <si>
    <t>в том числе:</t>
  </si>
  <si>
    <t>Налог на доходы физических лиц</t>
  </si>
  <si>
    <t>единый налог на вмененный доход для определенных видов деятельности</t>
  </si>
  <si>
    <t>Всего по налоговым платежам и другим доходам, администрируемым ФНС России</t>
  </si>
  <si>
    <t>Налоги со специальным налоговым режимом</t>
  </si>
  <si>
    <t>Тыс. рублей</t>
  </si>
  <si>
    <t>№ п/п</t>
  </si>
  <si>
    <t>Местные бюджеты</t>
  </si>
  <si>
    <t>А</t>
  </si>
  <si>
    <t xml:space="preserve">Налог на имущество физических лиц </t>
  </si>
  <si>
    <t xml:space="preserve">Земельный налог </t>
  </si>
  <si>
    <t>единый налог, взимаемый в связи с применением патентной системы налогообложения</t>
  </si>
  <si>
    <t>единый сельскохозяйственный налог</t>
  </si>
  <si>
    <t>Поступления за 2014 год</t>
  </si>
  <si>
    <t>*Снижение поступлений НДФЛ обусловлено внесением изменений в бюджетный кодекс Российской Федерации (ФЗ от 03.12.2012 №244-ФЗ, в редакции от 07.05.2013г) и принятия Закона Амурской области от 16.12.2013 №298-ОЗ «Об областном бюджете на 2014 год и плановый период 2015 и 2016 годов», в части изменения нормативов отчисления НДФЛ в местный бюджет.</t>
  </si>
  <si>
    <t>Поступления за 2015 год</t>
  </si>
  <si>
    <t>Темп роста (снижения) 2015 г. к 2014 г.</t>
  </si>
  <si>
    <t xml:space="preserve">Структура  и объемы налоговых платежей в местный бюджет за январь-декабрь 2015 года по Амурской области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</si>
</sst>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sz val="16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170" fontId="8" fillId="0" borderId="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right" wrapText="1"/>
    </xf>
    <xf numFmtId="3" fontId="10" fillId="0" borderId="10" xfId="0" applyNumberFormat="1" applyFont="1" applyFill="1" applyBorder="1" applyAlignment="1" applyProtection="1">
      <alignment vertical="justify" wrapText="1"/>
      <protection locked="0"/>
    </xf>
    <xf numFmtId="3" fontId="2" fillId="0" borderId="10" xfId="0" applyNumberFormat="1" applyFont="1" applyFill="1" applyBorder="1" applyAlignment="1" applyProtection="1">
      <alignment vertical="justify"/>
      <protection locked="0"/>
    </xf>
    <xf numFmtId="3" fontId="2" fillId="0" borderId="10" xfId="0" applyNumberFormat="1" applyFont="1" applyFill="1" applyBorder="1" applyAlignment="1">
      <alignment vertical="justify" wrapText="1"/>
    </xf>
    <xf numFmtId="3" fontId="10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65" fontId="7" fillId="0" borderId="10" xfId="0" applyNumberFormat="1" applyFont="1" applyFill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20" fillId="0" borderId="10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3" fontId="20" fillId="0" borderId="10" xfId="0" applyNumberFormat="1" applyFont="1" applyFill="1" applyBorder="1" applyAlignment="1" applyProtection="1">
      <alignment horizontal="center"/>
      <protection locked="0"/>
    </xf>
    <xf numFmtId="3" fontId="19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vertical="justify" wrapText="1"/>
      <protection locked="0"/>
    </xf>
    <xf numFmtId="3" fontId="10" fillId="0" borderId="0" xfId="0" applyNumberFormat="1" applyFont="1" applyFill="1" applyBorder="1" applyAlignment="1" applyProtection="1">
      <alignment vertical="justify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170" fontId="9" fillId="0" borderId="0" xfId="0" applyNumberFormat="1" applyFont="1" applyFill="1" applyBorder="1" applyAlignment="1">
      <alignment horizontal="right" wrapText="1"/>
    </xf>
    <xf numFmtId="3" fontId="17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Fill="1" applyAlignment="1">
      <alignment/>
    </xf>
    <xf numFmtId="170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justify" vertical="justify" wrapText="1"/>
      <protection locked="0"/>
    </xf>
    <xf numFmtId="3" fontId="10" fillId="0" borderId="0" xfId="0" applyNumberFormat="1" applyFont="1" applyFill="1" applyBorder="1" applyAlignment="1" applyProtection="1">
      <alignment horizontal="justify" vertical="justify"/>
      <protection locked="0"/>
    </xf>
    <xf numFmtId="3" fontId="1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5\1&#1053;&#1052;_12\1NM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4\1&#1053;&#1052;_12\1NM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G25">
            <v>6563516</v>
          </cell>
        </row>
        <row r="43">
          <cell r="G43">
            <v>4621874</v>
          </cell>
        </row>
        <row r="100">
          <cell r="G100">
            <v>145672</v>
          </cell>
        </row>
        <row r="118">
          <cell r="F118">
            <v>745887</v>
          </cell>
        </row>
        <row r="436">
          <cell r="G436">
            <v>815371</v>
          </cell>
        </row>
        <row r="440">
          <cell r="G440">
            <v>51122</v>
          </cell>
        </row>
        <row r="444">
          <cell r="G444">
            <v>47036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G25">
            <v>6224011</v>
          </cell>
        </row>
        <row r="41">
          <cell r="G41">
            <v>4639384</v>
          </cell>
        </row>
        <row r="93">
          <cell r="G93">
            <v>125765</v>
          </cell>
        </row>
        <row r="108">
          <cell r="G108">
            <v>544429</v>
          </cell>
        </row>
        <row r="384">
          <cell r="G384">
            <v>759902</v>
          </cell>
        </row>
        <row r="388">
          <cell r="G388">
            <v>29038</v>
          </cell>
        </row>
        <row r="392">
          <cell r="G392">
            <v>12885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E24" sqref="B23:E24"/>
    </sheetView>
  </sheetViews>
  <sheetFormatPr defaultColWidth="9.00390625" defaultRowHeight="12.75"/>
  <cols>
    <col min="1" max="1" width="3.375" style="7" customWidth="1"/>
    <col min="2" max="2" width="33.25390625" style="5" customWidth="1"/>
    <col min="3" max="3" width="20.75390625" style="5" customWidth="1"/>
    <col min="4" max="4" width="19.125" style="5" customWidth="1"/>
    <col min="5" max="5" width="20.375" style="5" customWidth="1"/>
    <col min="6" max="6" width="16.875" style="5" bestFit="1" customWidth="1"/>
    <col min="7" max="16384" width="9.125" style="5" customWidth="1"/>
  </cols>
  <sheetData>
    <row r="1" spans="1:5" ht="12.75">
      <c r="A1" s="43">
        <v>4</v>
      </c>
      <c r="B1" s="43"/>
      <c r="C1" s="43"/>
      <c r="D1" s="43"/>
      <c r="E1" s="43"/>
    </row>
    <row r="2" spans="2:5" ht="11.25" customHeight="1">
      <c r="B2" s="44" t="s">
        <v>18</v>
      </c>
      <c r="C2" s="44"/>
      <c r="D2" s="44"/>
      <c r="E2" s="44"/>
    </row>
    <row r="3" spans="2:5" ht="11.25" customHeight="1">
      <c r="B3" s="44"/>
      <c r="C3" s="44"/>
      <c r="D3" s="44"/>
      <c r="E3" s="44"/>
    </row>
    <row r="4" spans="1:5" s="9" customFormat="1" ht="27.75" customHeight="1">
      <c r="A4" s="8"/>
      <c r="B4" s="44"/>
      <c r="C4" s="44"/>
      <c r="D4" s="44"/>
      <c r="E4" s="44"/>
    </row>
    <row r="5" ht="15.75" customHeight="1">
      <c r="E5" s="16" t="s">
        <v>6</v>
      </c>
    </row>
    <row r="6" spans="1:5" ht="19.5">
      <c r="A6" s="45" t="s">
        <v>7</v>
      </c>
      <c r="B6" s="39" t="s">
        <v>0</v>
      </c>
      <c r="C6" s="40" t="s">
        <v>8</v>
      </c>
      <c r="D6" s="40"/>
      <c r="E6" s="40"/>
    </row>
    <row r="7" spans="1:5" ht="47.25">
      <c r="A7" s="45"/>
      <c r="B7" s="39"/>
      <c r="C7" s="36" t="s">
        <v>14</v>
      </c>
      <c r="D7" s="36" t="s">
        <v>16</v>
      </c>
      <c r="E7" s="35" t="s">
        <v>17</v>
      </c>
    </row>
    <row r="8" spans="1:5" s="7" customFormat="1" ht="11.25" customHeight="1">
      <c r="A8" s="13"/>
      <c r="B8" s="14" t="s">
        <v>9</v>
      </c>
      <c r="C8" s="14">
        <v>1</v>
      </c>
      <c r="D8" s="14">
        <v>2</v>
      </c>
      <c r="E8" s="14">
        <v>3</v>
      </c>
    </row>
    <row r="9" spans="1:6" s="28" customFormat="1" ht="63.75" customHeight="1">
      <c r="A9" s="13">
        <v>1</v>
      </c>
      <c r="B9" s="15" t="s">
        <v>4</v>
      </c>
      <c r="C9" s="24">
        <f>'[2]Лист1'!$G$25</f>
        <v>6224011</v>
      </c>
      <c r="D9" s="24">
        <f>'[1]Лист1'!$G$25</f>
        <v>6563516</v>
      </c>
      <c r="E9" s="22">
        <f>D9/C9*100</f>
        <v>105.45476221041383</v>
      </c>
      <c r="F9" s="37"/>
    </row>
    <row r="10" spans="1:5" ht="18.75">
      <c r="A10" s="13"/>
      <c r="B10" s="17" t="s">
        <v>1</v>
      </c>
      <c r="C10" s="27"/>
      <c r="D10" s="27"/>
      <c r="E10" s="23"/>
    </row>
    <row r="11" spans="1:5" ht="31.5">
      <c r="A11" s="13">
        <f>A9+1</f>
        <v>2</v>
      </c>
      <c r="B11" s="18" t="s">
        <v>2</v>
      </c>
      <c r="C11" s="26">
        <f>'[2]Лист1'!$G$41</f>
        <v>4639384</v>
      </c>
      <c r="D11" s="26">
        <f>'[1]Лист1'!$G$43</f>
        <v>4621874</v>
      </c>
      <c r="E11" s="22">
        <f aca="true" t="shared" si="0" ref="E11:E17">D11/C11*100</f>
        <v>99.6225792044806</v>
      </c>
    </row>
    <row r="12" spans="1:5" s="28" customFormat="1" ht="35.25" customHeight="1">
      <c r="A12" s="13">
        <f>A11+1</f>
        <v>3</v>
      </c>
      <c r="B12" s="21" t="s">
        <v>10</v>
      </c>
      <c r="C12" s="26">
        <f>'[2]Лист1'!$G$93</f>
        <v>125765</v>
      </c>
      <c r="D12" s="26">
        <f>'[1]Лист1'!$G$100</f>
        <v>145672</v>
      </c>
      <c r="E12" s="22">
        <f t="shared" si="0"/>
        <v>115.82872818351689</v>
      </c>
    </row>
    <row r="13" spans="1:5" s="28" customFormat="1" ht="24" customHeight="1">
      <c r="A13" s="13">
        <f>A12+1</f>
        <v>4</v>
      </c>
      <c r="B13" s="18" t="s">
        <v>11</v>
      </c>
      <c r="C13" s="26">
        <f>'[2]Лист1'!$G$108</f>
        <v>544429</v>
      </c>
      <c r="D13" s="26">
        <f>'[1]Лист1'!$F$118</f>
        <v>745887</v>
      </c>
      <c r="E13" s="22">
        <f t="shared" si="0"/>
        <v>137.003539488161</v>
      </c>
    </row>
    <row r="14" spans="1:5" s="28" customFormat="1" ht="31.5" customHeight="1">
      <c r="A14" s="13">
        <f>A13+1</f>
        <v>5</v>
      </c>
      <c r="B14" s="19" t="s">
        <v>5</v>
      </c>
      <c r="C14" s="26">
        <f>C15+C16+C17</f>
        <v>801825</v>
      </c>
      <c r="D14" s="26">
        <f>D15+D16+D17</f>
        <v>913529</v>
      </c>
      <c r="E14" s="22">
        <f t="shared" si="0"/>
        <v>113.93121940573067</v>
      </c>
    </row>
    <row r="15" spans="1:5" ht="47.25">
      <c r="A15" s="38">
        <f>A14+0.1</f>
        <v>5.1</v>
      </c>
      <c r="B15" s="20" t="s">
        <v>3</v>
      </c>
      <c r="C15" s="25">
        <f>'[2]Лист1'!$G$384</f>
        <v>759902</v>
      </c>
      <c r="D15" s="25">
        <f>'[1]Лист1'!$G$436</f>
        <v>815371</v>
      </c>
      <c r="E15" s="23">
        <f t="shared" si="0"/>
        <v>107.29949388210585</v>
      </c>
    </row>
    <row r="16" spans="1:5" ht="31.5">
      <c r="A16" s="38">
        <f>A15+0.1</f>
        <v>5.199999999999999</v>
      </c>
      <c r="B16" s="20" t="s">
        <v>13</v>
      </c>
      <c r="C16" s="25">
        <f>'[2]Лист1'!$G$388</f>
        <v>29038</v>
      </c>
      <c r="D16" s="25">
        <f>'[1]Лист1'!$G$440</f>
        <v>51122</v>
      </c>
      <c r="E16" s="23">
        <f t="shared" si="0"/>
        <v>176.0520697017701</v>
      </c>
    </row>
    <row r="17" spans="1:5" ht="49.5" customHeight="1">
      <c r="A17" s="38">
        <f>A16+0.1</f>
        <v>5.299999999999999</v>
      </c>
      <c r="B17" s="20" t="s">
        <v>12</v>
      </c>
      <c r="C17" s="25">
        <f>'[2]Лист1'!$G$392</f>
        <v>12885</v>
      </c>
      <c r="D17" s="25">
        <f>'[1]Лист1'!$G$444</f>
        <v>47036</v>
      </c>
      <c r="E17" s="23">
        <f t="shared" si="0"/>
        <v>365.04462553356615</v>
      </c>
    </row>
    <row r="18" spans="1:5" ht="15.75" customHeight="1">
      <c r="A18" s="34"/>
      <c r="B18" s="31"/>
      <c r="C18" s="32"/>
      <c r="D18" s="32"/>
      <c r="E18" s="33"/>
    </row>
    <row r="19" spans="1:5" ht="81.75" customHeight="1" hidden="1">
      <c r="A19" s="41" t="s">
        <v>15</v>
      </c>
      <c r="B19" s="42"/>
      <c r="C19" s="42"/>
      <c r="D19" s="42"/>
      <c r="E19" s="42"/>
    </row>
    <row r="20" spans="1:5" ht="15.75">
      <c r="A20" s="34"/>
      <c r="B20" s="31"/>
      <c r="C20" s="32"/>
      <c r="D20" s="32"/>
      <c r="E20" s="33"/>
    </row>
    <row r="21" spans="1:5" s="28" customFormat="1" ht="19.5" customHeight="1">
      <c r="A21" s="29"/>
      <c r="B21" s="30"/>
      <c r="C21" s="11"/>
      <c r="D21" s="11"/>
      <c r="E21" s="12"/>
    </row>
    <row r="22" spans="1:5" s="1" customFormat="1" ht="15.75">
      <c r="A22" s="10"/>
      <c r="B22" s="2"/>
      <c r="C22" s="2"/>
      <c r="D22" s="2"/>
      <c r="E22" s="2"/>
    </row>
    <row r="23" spans="1:5" s="1" customFormat="1" ht="13.5" customHeight="1">
      <c r="A23" s="10"/>
      <c r="B23" s="2"/>
      <c r="C23" s="2"/>
      <c r="D23" s="4"/>
      <c r="E23" s="3"/>
    </row>
    <row r="24" spans="1:5" s="1" customFormat="1" ht="15.75" customHeight="1">
      <c r="A24" s="10"/>
      <c r="B24" s="2"/>
      <c r="C24" s="2"/>
      <c r="D24" s="4"/>
      <c r="E24" s="2"/>
    </row>
    <row r="25" ht="12.75">
      <c r="A25" s="10"/>
    </row>
    <row r="26" spans="1:5" ht="15.75">
      <c r="A26" s="10"/>
      <c r="B26" s="6"/>
      <c r="C26" s="1"/>
      <c r="D26" s="1"/>
      <c r="E26" s="1"/>
    </row>
    <row r="27" spans="1:5" ht="15.75">
      <c r="A27" s="10"/>
      <c r="B27" s="6"/>
      <c r="C27" s="1"/>
      <c r="D27" s="1"/>
      <c r="E27" s="1"/>
    </row>
  </sheetData>
  <sheetProtection/>
  <mergeCells count="6">
    <mergeCell ref="C6:E6"/>
    <mergeCell ref="A19:E19"/>
    <mergeCell ref="A1:E1"/>
    <mergeCell ref="B2:E4"/>
    <mergeCell ref="A6:A7"/>
    <mergeCell ref="B6:B7"/>
  </mergeCells>
  <printOptions/>
  <pageMargins left="0.41" right="0.1968503937007874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1Internet_11</cp:lastModifiedBy>
  <cp:lastPrinted>2016-02-04T02:05:20Z</cp:lastPrinted>
  <dcterms:created xsi:type="dcterms:W3CDTF">2004-07-16T03:37:51Z</dcterms:created>
  <dcterms:modified xsi:type="dcterms:W3CDTF">2016-02-11T02:09:28Z</dcterms:modified>
  <cp:category/>
  <cp:version/>
  <cp:contentType/>
  <cp:contentStatus/>
</cp:coreProperties>
</file>