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обращений'!$A$1:$AC$37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<sst xmlns="http://schemas.openxmlformats.org/spreadsheetml/2006/main" count="110" uniqueCount="85">
  <si>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</si>
  <si>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</si>
  <si>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</si>
  <si>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</si>
  <si>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</si>
  <si>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</si>
  <si>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</si>
  <si>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</si>
  <si>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</si>
  <si>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</si>
  <si>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</si>
  <si>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</si>
  <si>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</si>
  <si>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</si>
  <si>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</si>
  <si>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</si>
  <si>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</si>
  <si>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</si>
  <si>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</si>
  <si>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</si>
  <si>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</si>
  <si>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</si>
  <si>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</si>
  <si>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</si>
  <si>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</si>
  <si>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</si>
  <si>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</si>
  <si>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</si>
  <si>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</si>
  <si>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</si>
  <si>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</si>
  <si>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</si>
  <si>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</si>
  <si>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</si>
  <si>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</si>
  <si>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</si>
  <si>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</si>
  <si>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</si>
  <si>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</si>
  <si>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</si>
  <si>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</si>
  <si>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</si>
  <si>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</si>
  <si>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</si>
  <si>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</si>
  <si>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</si>
  <si>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</si>
  <si>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</si>
  <si>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</si>
  <si>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</si>
  <si>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</si>
  <si>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</si>
  <si>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</si>
  <si>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</si>
  <si>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</si>
  <si>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</si>
  <si>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</si>
  <si>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</si>
  <si>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</si>
  <si>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гр. 19 не равна (гр. 20 + гр. 21);</t>
  </si>
  <si>
    <t>гр. 29 = гр. 26/ гр. 17;</t>
  </si>
  <si>
    <t>гр. 28 = гр. 20/ гр. 17;</t>
  </si>
  <si>
    <t>гр. 24 = гр. 13 + гр. 17 - гр.19 - гр. 22;</t>
  </si>
  <si>
    <t>гр. 13 = гр. 14 + гр. 15 ;    гр. 24 = гр. 25 + гр. 26;</t>
  </si>
  <si>
    <t>гр. 4 = гр. 5 + гр. 6 + гр. 7 + гр. 8 + гр. 9 + гр. 10 + гр. 11 + гр. 12;</t>
  </si>
  <si>
    <t>в графе 9: для УФНС количество обращений, поступивших из ЦА ФНС России; для ИФНС - из УФНС;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</si>
  <si>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</si>
  <si>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</si>
  <si>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</si>
  <si>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в графе 12 -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</si>
  <si>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16 и графа 27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</si>
  <si>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 xml:space="preserve">в Управление Федеральной налоговой службы по </t>
    </r>
    <r>
      <rPr>
        <u val="single"/>
        <sz val="14"/>
        <color indexed="8"/>
        <rFont val="Times New Roman"/>
        <family val="1"/>
      </rPr>
      <t>Вологодской области</t>
    </r>
    <r>
      <rPr>
        <sz val="14"/>
        <color indexed="8"/>
        <rFont val="Times New Roman"/>
        <family val="1"/>
      </rPr>
      <t xml:space="preserve"> и подведомственные  инспекции  за 2 квартал 2018 г.</t>
    </r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</si>
  <si>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</si>
  <si>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</si>
  <si>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</si>
  <si>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</si>
  <si>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</si>
  <si>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</si>
  <si>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</si>
  <si>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</si>
  <si>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по КНП по Вологодской области</t>
  </si>
  <si>
    <t>Межрайонная ИФНС России № 12 по Вологодской области</t>
  </si>
  <si>
    <r>
      <t xml:space="preserve">Приложение № 1
к письму от _____________№ </t>
    </r>
    <r>
      <rPr>
        <u val="single"/>
        <sz val="11"/>
        <color indexed="8"/>
        <rFont val="Times New Roman"/>
        <family val="1"/>
      </rPr>
      <t>01-06/</t>
    </r>
  </si>
  <si>
    <t>УФНС России по Вологодской  области</t>
  </si>
  <si>
    <r>
      <t xml:space="preserve"> в Управление Федеральной налоговой службы по </t>
    </r>
    <r>
      <rPr>
        <u val="single"/>
        <sz val="20"/>
        <color indexed="8"/>
        <rFont val="Times New Roman"/>
        <family val="1"/>
      </rPr>
      <t>Вологодской области</t>
    </r>
    <r>
      <rPr>
        <sz val="20"/>
        <color indexed="8"/>
        <rFont val="Times New Roman"/>
        <family val="1"/>
      </rPr>
      <t xml:space="preserve"> и подведомственные  инспекции  за</t>
    </r>
    <r>
      <rPr>
        <u val="single"/>
        <sz val="20"/>
        <color indexed="8"/>
        <rFont val="Times New Roman"/>
        <family val="1"/>
      </rPr>
      <t xml:space="preserve"> 2</t>
    </r>
    <r>
      <rPr>
        <sz val="20"/>
        <color indexed="8"/>
        <rFont val="Times New Roman"/>
        <family val="1"/>
      </rPr>
      <t xml:space="preserve"> квартал 2018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</si>
</sst>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4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textRotation="90"/>
    </xf>
    <xf numFmtId="0" fontId="3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72" fontId="1" fillId="24" borderId="18" xfId="0" applyNumberFormat="1" applyFont="1" applyFill="1" applyBorder="1" applyAlignment="1">
      <alignment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2" fontId="1" fillId="24" borderId="37" xfId="0" applyNumberFormat="1" applyFont="1" applyFill="1" applyBorder="1" applyAlignment="1">
      <alignment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textRotation="90" wrapText="1"/>
    </xf>
    <xf numFmtId="0" fontId="5" fillId="24" borderId="34" xfId="0" applyFont="1" applyFill="1" applyBorder="1" applyAlignment="1">
      <alignment horizontal="center" vertical="center" textRotation="90" wrapText="1"/>
    </xf>
    <xf numFmtId="0" fontId="1" fillId="24" borderId="40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left" vertical="center" wrapText="1"/>
    </xf>
    <xf numFmtId="0" fontId="0" fillId="24" borderId="40" xfId="0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24" borderId="28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right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/>
    </xf>
    <xf numFmtId="0" fontId="2" fillId="24" borderId="16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9" fillId="24" borderId="48" xfId="0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textRotation="90" wrapText="1"/>
    </xf>
    <xf numFmtId="0" fontId="5" fillId="24" borderId="5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textRotation="90" wrapText="1"/>
    </xf>
    <xf numFmtId="0" fontId="8" fillId="24" borderId="53" xfId="0" applyFont="1" applyFill="1" applyBorder="1" applyAlignment="1">
      <alignment horizontal="center" vertical="center" textRotation="90" wrapText="1"/>
    </xf>
    <xf numFmtId="0" fontId="11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textRotation="90" wrapText="1"/>
    </xf>
    <xf numFmtId="0" fontId="8" fillId="24" borderId="54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 wrapText="1"/>
    </xf>
    <xf numFmtId="0" fontId="6" fillId="24" borderId="60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6" fillId="24" borderId="61" xfId="0" applyFont="1" applyFill="1" applyBorder="1" applyAlignment="1">
      <alignment horizontal="center" vertical="top" wrapText="1"/>
    </xf>
    <xf numFmtId="0" fontId="6" fillId="24" borderId="62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63" xfId="0" applyFont="1" applyFill="1" applyBorder="1" applyAlignment="1">
      <alignment horizontal="center" vertical="top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67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textRotation="90" wrapText="1" shrinkToFit="1"/>
    </xf>
    <xf numFmtId="0" fontId="8" fillId="24" borderId="53" xfId="0" applyFont="1" applyFill="1" applyBorder="1" applyAlignment="1">
      <alignment horizontal="center" vertical="center" textRotation="90" wrapText="1" shrinkToFit="1"/>
    </xf>
    <xf numFmtId="0" fontId="9" fillId="24" borderId="55" xfId="0" applyFont="1" applyFill="1" applyBorder="1" applyAlignment="1">
      <alignment horizontal="center" vertical="center" wrapText="1" shrinkToFit="1"/>
    </xf>
    <xf numFmtId="0" fontId="9" fillId="24" borderId="46" xfId="0" applyFont="1" applyFill="1" applyBorder="1" applyAlignment="1">
      <alignment horizontal="center" vertical="center" wrapText="1" shrinkToFit="1"/>
    </xf>
    <xf numFmtId="0" fontId="9" fillId="24" borderId="47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A4">
      <selection activeCell="D19" sqref="D19:T19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81" t="s">
        <v>82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6.25" customHeight="1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50.25" customHeight="1">
      <c r="A3" s="84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9"/>
    </row>
    <row r="4" spans="1:21" ht="39" customHeight="1" thickBot="1">
      <c r="A4" s="85" t="s">
        <v>8</v>
      </c>
      <c r="B4" s="86" t="s">
        <v>1</v>
      </c>
      <c r="C4" s="85" t="s">
        <v>7</v>
      </c>
      <c r="D4" s="85" t="s">
        <v>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7" t="s">
        <v>27</v>
      </c>
    </row>
    <row r="5" spans="1:26" ht="189.75" customHeight="1" thickTop="1">
      <c r="A5" s="85"/>
      <c r="B5" s="86"/>
      <c r="C5" s="85"/>
      <c r="D5" s="12" t="s">
        <v>43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87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3529</v>
      </c>
      <c r="C7" s="13" t="s">
        <v>72</v>
      </c>
      <c r="D7" s="4">
        <v>0</v>
      </c>
      <c r="E7" s="4">
        <v>32</v>
      </c>
      <c r="F7" s="4">
        <v>16</v>
      </c>
      <c r="G7" s="4">
        <v>27</v>
      </c>
      <c r="H7" s="4">
        <v>52</v>
      </c>
      <c r="I7" s="4">
        <v>0</v>
      </c>
      <c r="J7" s="4">
        <v>6</v>
      </c>
      <c r="K7" s="4">
        <v>0</v>
      </c>
      <c r="L7" s="4">
        <v>0</v>
      </c>
      <c r="M7" s="4">
        <v>23</v>
      </c>
      <c r="N7" s="4">
        <v>33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76</v>
      </c>
      <c r="U7" s="4">
        <v>266</v>
      </c>
    </row>
    <row r="8" spans="1:21" ht="30" customHeight="1">
      <c r="A8" s="1">
        <v>2</v>
      </c>
      <c r="B8" s="1">
        <v>3532</v>
      </c>
      <c r="C8" s="13" t="s">
        <v>73</v>
      </c>
      <c r="D8" s="4">
        <v>0</v>
      </c>
      <c r="E8" s="4">
        <v>13</v>
      </c>
      <c r="F8" s="4">
        <v>17</v>
      </c>
      <c r="G8" s="4">
        <v>41</v>
      </c>
      <c r="H8" s="4">
        <v>20</v>
      </c>
      <c r="I8" s="4">
        <v>0</v>
      </c>
      <c r="J8" s="4">
        <v>8</v>
      </c>
      <c r="K8" s="4">
        <v>0</v>
      </c>
      <c r="L8" s="4">
        <v>0</v>
      </c>
      <c r="M8" s="4">
        <v>2</v>
      </c>
      <c r="N8" s="4">
        <v>33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7</v>
      </c>
      <c r="U8" s="4">
        <v>143</v>
      </c>
    </row>
    <row r="9" spans="1:21" ht="30" customHeight="1">
      <c r="A9" s="1">
        <v>3</v>
      </c>
      <c r="B9" s="1">
        <v>3533</v>
      </c>
      <c r="C9" s="13" t="s">
        <v>74</v>
      </c>
      <c r="D9" s="4">
        <v>0</v>
      </c>
      <c r="E9" s="4">
        <v>29</v>
      </c>
      <c r="F9" s="4">
        <v>18</v>
      </c>
      <c r="G9" s="4">
        <v>22</v>
      </c>
      <c r="H9" s="4">
        <v>15</v>
      </c>
      <c r="I9" s="4">
        <v>4</v>
      </c>
      <c r="J9" s="4">
        <v>4</v>
      </c>
      <c r="K9" s="4">
        <v>0</v>
      </c>
      <c r="L9" s="4">
        <v>0</v>
      </c>
      <c r="M9" s="4">
        <v>5</v>
      </c>
      <c r="N9" s="4">
        <v>9</v>
      </c>
      <c r="O9" s="4">
        <v>0</v>
      </c>
      <c r="P9" s="4">
        <v>0</v>
      </c>
      <c r="Q9" s="4">
        <v>0</v>
      </c>
      <c r="R9" s="4">
        <v>3</v>
      </c>
      <c r="S9" s="4">
        <v>2</v>
      </c>
      <c r="T9" s="69">
        <v>1</v>
      </c>
      <c r="U9" s="4">
        <v>112</v>
      </c>
    </row>
    <row r="10" spans="1:21" ht="30" customHeight="1">
      <c r="A10" s="1">
        <v>4</v>
      </c>
      <c r="B10" s="1">
        <v>3535</v>
      </c>
      <c r="C10" s="13" t="s">
        <v>75</v>
      </c>
      <c r="D10" s="4">
        <v>0</v>
      </c>
      <c r="E10" s="4">
        <v>7</v>
      </c>
      <c r="F10" s="4">
        <v>16</v>
      </c>
      <c r="G10" s="4">
        <v>17</v>
      </c>
      <c r="H10" s="4">
        <v>12</v>
      </c>
      <c r="I10" s="4">
        <v>0</v>
      </c>
      <c r="J10" s="4">
        <v>2</v>
      </c>
      <c r="K10" s="4">
        <v>0</v>
      </c>
      <c r="L10" s="4">
        <v>0</v>
      </c>
      <c r="M10" s="4">
        <v>8</v>
      </c>
      <c r="N10" s="4">
        <v>26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7</v>
      </c>
      <c r="U10" s="4">
        <v>95</v>
      </c>
    </row>
    <row r="11" spans="1:21" ht="30" customHeight="1">
      <c r="A11" s="1">
        <v>5</v>
      </c>
      <c r="B11" s="1">
        <v>3536</v>
      </c>
      <c r="C11" s="13" t="s">
        <v>76</v>
      </c>
      <c r="D11" s="4">
        <v>0</v>
      </c>
      <c r="E11" s="4">
        <v>25</v>
      </c>
      <c r="F11" s="4">
        <v>31</v>
      </c>
      <c r="G11" s="4">
        <v>119</v>
      </c>
      <c r="H11" s="4">
        <v>68</v>
      </c>
      <c r="I11" s="4">
        <v>0</v>
      </c>
      <c r="J11" s="4">
        <v>33</v>
      </c>
      <c r="K11" s="4">
        <v>0</v>
      </c>
      <c r="L11" s="4">
        <v>0</v>
      </c>
      <c r="M11" s="4">
        <v>29</v>
      </c>
      <c r="N11" s="4">
        <v>21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11</v>
      </c>
      <c r="U11" s="4">
        <v>338</v>
      </c>
    </row>
    <row r="12" spans="1:21" ht="30" customHeight="1">
      <c r="A12" s="1">
        <v>6</v>
      </c>
      <c r="B12" s="1">
        <v>3537</v>
      </c>
      <c r="C12" s="13" t="s">
        <v>77</v>
      </c>
      <c r="D12" s="4">
        <v>0</v>
      </c>
      <c r="E12" s="4">
        <v>9</v>
      </c>
      <c r="F12" s="4">
        <v>13</v>
      </c>
      <c r="G12" s="4">
        <v>21</v>
      </c>
      <c r="H12" s="4">
        <v>53</v>
      </c>
      <c r="I12" s="4">
        <v>2</v>
      </c>
      <c r="J12" s="4">
        <v>15</v>
      </c>
      <c r="K12" s="4">
        <v>1</v>
      </c>
      <c r="L12" s="4">
        <v>0</v>
      </c>
      <c r="M12" s="4">
        <v>10</v>
      </c>
      <c r="N12" s="4">
        <v>9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6</v>
      </c>
      <c r="U12" s="4">
        <v>140</v>
      </c>
    </row>
    <row r="13" spans="1:21" ht="30" customHeight="1">
      <c r="A13" s="1">
        <v>7</v>
      </c>
      <c r="B13" s="1">
        <v>3538</v>
      </c>
      <c r="C13" s="13" t="s">
        <v>78</v>
      </c>
      <c r="D13" s="4">
        <v>0</v>
      </c>
      <c r="E13" s="4">
        <v>9</v>
      </c>
      <c r="F13" s="4">
        <v>35</v>
      </c>
      <c r="G13" s="4">
        <v>46</v>
      </c>
      <c r="H13" s="4">
        <v>47</v>
      </c>
      <c r="I13" s="4">
        <v>1</v>
      </c>
      <c r="J13" s="4">
        <v>24</v>
      </c>
      <c r="K13" s="4">
        <v>0</v>
      </c>
      <c r="L13" s="4">
        <v>0</v>
      </c>
      <c r="M13" s="4">
        <v>6</v>
      </c>
      <c r="N13" s="4">
        <v>31</v>
      </c>
      <c r="O13" s="4">
        <v>5</v>
      </c>
      <c r="P13" s="4">
        <v>5</v>
      </c>
      <c r="Q13" s="4">
        <v>0</v>
      </c>
      <c r="R13" s="4">
        <v>0</v>
      </c>
      <c r="S13" s="4">
        <v>2</v>
      </c>
      <c r="T13" s="4">
        <v>0</v>
      </c>
      <c r="U13" s="4">
        <v>211</v>
      </c>
    </row>
    <row r="14" spans="1:21" ht="30" customHeight="1">
      <c r="A14" s="1">
        <v>8</v>
      </c>
      <c r="B14" s="1">
        <v>3525</v>
      </c>
      <c r="C14" s="13" t="s">
        <v>79</v>
      </c>
      <c r="D14" s="4">
        <v>0</v>
      </c>
      <c r="E14" s="4">
        <v>10</v>
      </c>
      <c r="F14" s="4">
        <v>131</v>
      </c>
      <c r="G14" s="4">
        <v>131</v>
      </c>
      <c r="H14" s="4">
        <v>627</v>
      </c>
      <c r="I14" s="4">
        <v>20</v>
      </c>
      <c r="J14" s="4">
        <v>105</v>
      </c>
      <c r="K14" s="4">
        <v>0</v>
      </c>
      <c r="L14" s="4">
        <v>9</v>
      </c>
      <c r="M14" s="4">
        <v>196</v>
      </c>
      <c r="N14" s="4">
        <v>368</v>
      </c>
      <c r="O14" s="4">
        <v>27</v>
      </c>
      <c r="P14" s="4">
        <v>30</v>
      </c>
      <c r="Q14" s="4">
        <v>0</v>
      </c>
      <c r="R14" s="4">
        <v>84</v>
      </c>
      <c r="S14" s="4">
        <v>0</v>
      </c>
      <c r="T14" s="4">
        <v>149</v>
      </c>
      <c r="U14" s="4">
        <v>1887</v>
      </c>
    </row>
    <row r="15" spans="1:21" ht="41.25" customHeight="1">
      <c r="A15" s="1">
        <v>9</v>
      </c>
      <c r="B15" s="1">
        <v>3539</v>
      </c>
      <c r="C15" s="13" t="s">
        <v>80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30" customHeight="1">
      <c r="A16" s="11">
        <v>10</v>
      </c>
      <c r="B16" s="1">
        <v>3528</v>
      </c>
      <c r="C16" s="13" t="s">
        <v>81</v>
      </c>
      <c r="D16" s="4">
        <v>0</v>
      </c>
      <c r="E16" s="4">
        <v>17</v>
      </c>
      <c r="F16" s="4">
        <v>55</v>
      </c>
      <c r="G16" s="4">
        <v>64</v>
      </c>
      <c r="H16" s="4">
        <v>232</v>
      </c>
      <c r="I16" s="4">
        <v>2</v>
      </c>
      <c r="J16" s="4">
        <v>100</v>
      </c>
      <c r="K16" s="4">
        <v>3</v>
      </c>
      <c r="L16" s="4">
        <v>0</v>
      </c>
      <c r="M16" s="4">
        <v>113</v>
      </c>
      <c r="N16" s="4">
        <v>222</v>
      </c>
      <c r="O16" s="4">
        <v>4</v>
      </c>
      <c r="P16" s="4">
        <v>2</v>
      </c>
      <c r="Q16" s="4">
        <v>0</v>
      </c>
      <c r="R16" s="4">
        <v>0</v>
      </c>
      <c r="S16" s="4">
        <v>0</v>
      </c>
      <c r="T16" s="4">
        <v>160</v>
      </c>
      <c r="U16" s="4">
        <v>974</v>
      </c>
    </row>
    <row r="17" spans="1:21" ht="30" customHeight="1">
      <c r="A17" s="88" t="s">
        <v>22</v>
      </c>
      <c r="B17" s="89"/>
      <c r="C17" s="90"/>
      <c r="D17" s="4">
        <f>SUM(D7:D16)</f>
        <v>0</v>
      </c>
      <c r="E17" s="4">
        <f aca="true" t="shared" si="0" ref="E17:U17">SUM(E7:E16)</f>
        <v>151</v>
      </c>
      <c r="F17" s="4">
        <f t="shared" si="0"/>
        <v>332</v>
      </c>
      <c r="G17" s="4">
        <f t="shared" si="0"/>
        <v>488</v>
      </c>
      <c r="H17" s="4">
        <f t="shared" si="0"/>
        <v>1126</v>
      </c>
      <c r="I17" s="4">
        <f t="shared" si="0"/>
        <v>29</v>
      </c>
      <c r="J17" s="4">
        <f t="shared" si="0"/>
        <v>297</v>
      </c>
      <c r="K17" s="4">
        <f t="shared" si="0"/>
        <v>4</v>
      </c>
      <c r="L17" s="4">
        <f t="shared" si="0"/>
        <v>9</v>
      </c>
      <c r="M17" s="4">
        <f t="shared" si="0"/>
        <v>392</v>
      </c>
      <c r="N17" s="4">
        <f t="shared" si="0"/>
        <v>752</v>
      </c>
      <c r="O17" s="4">
        <f t="shared" si="0"/>
        <v>38</v>
      </c>
      <c r="P17" s="4">
        <f t="shared" si="0"/>
        <v>37</v>
      </c>
      <c r="Q17" s="4">
        <f t="shared" si="0"/>
        <v>0</v>
      </c>
      <c r="R17" s="4">
        <f t="shared" si="0"/>
        <v>88</v>
      </c>
      <c r="S17" s="4">
        <f t="shared" si="0"/>
        <v>6</v>
      </c>
      <c r="T17" s="4">
        <f t="shared" si="0"/>
        <v>417</v>
      </c>
      <c r="U17" s="4">
        <f t="shared" si="0"/>
        <v>4166</v>
      </c>
    </row>
    <row r="18" spans="1:21" ht="0" customHeight="1" hidden="1">
      <c r="A18" s="68"/>
      <c r="B18" s="8"/>
      <c r="C18" s="67"/>
      <c r="D18" s="64"/>
      <c r="E18" s="66"/>
      <c r="F18" s="66"/>
      <c r="G18" s="66"/>
      <c r="H18" s="65"/>
      <c r="I18" s="63"/>
      <c r="J18" s="63"/>
      <c r="K18" s="63"/>
      <c r="L18" s="63"/>
      <c r="M18" s="63"/>
      <c r="N18" s="64"/>
      <c r="O18" s="66"/>
      <c r="P18" s="66"/>
      <c r="Q18" s="65"/>
      <c r="R18" s="64"/>
      <c r="S18" s="66"/>
      <c r="T18" s="65"/>
      <c r="U18" s="62"/>
    </row>
    <row r="19" spans="1:21" ht="33" customHeight="1">
      <c r="A19" s="58"/>
      <c r="B19" s="58">
        <v>3500</v>
      </c>
      <c r="C19" s="59" t="s">
        <v>83</v>
      </c>
      <c r="D19" s="60">
        <v>63</v>
      </c>
      <c r="E19" s="60">
        <v>10</v>
      </c>
      <c r="F19" s="60">
        <v>22</v>
      </c>
      <c r="G19" s="60">
        <v>17</v>
      </c>
      <c r="H19" s="60">
        <v>51</v>
      </c>
      <c r="I19" s="60">
        <v>1</v>
      </c>
      <c r="J19" s="60">
        <v>46</v>
      </c>
      <c r="K19" s="60">
        <v>11</v>
      </c>
      <c r="L19" s="60">
        <v>0</v>
      </c>
      <c r="M19" s="60">
        <v>10</v>
      </c>
      <c r="N19" s="60">
        <v>46</v>
      </c>
      <c r="O19" s="60">
        <v>7</v>
      </c>
      <c r="P19" s="60">
        <v>1</v>
      </c>
      <c r="Q19" s="60">
        <v>0</v>
      </c>
      <c r="R19" s="60">
        <v>0</v>
      </c>
      <c r="S19" s="60">
        <v>0</v>
      </c>
      <c r="T19" s="60">
        <v>98</v>
      </c>
      <c r="U19" s="61">
        <v>383</v>
      </c>
    </row>
    <row r="20" spans="1:21" ht="30" customHeight="1">
      <c r="A20" s="88" t="s">
        <v>46</v>
      </c>
      <c r="B20" s="89"/>
      <c r="C20" s="90"/>
      <c r="D20" s="4">
        <f>D17+D19</f>
        <v>63</v>
      </c>
      <c r="E20" s="4">
        <f aca="true" t="shared" si="1" ref="E20:T20">E17+E19</f>
        <v>161</v>
      </c>
      <c r="F20" s="4">
        <f t="shared" si="1"/>
        <v>354</v>
      </c>
      <c r="G20" s="4">
        <f t="shared" si="1"/>
        <v>505</v>
      </c>
      <c r="H20" s="4">
        <f t="shared" si="1"/>
        <v>1177</v>
      </c>
      <c r="I20" s="4">
        <f t="shared" si="1"/>
        <v>30</v>
      </c>
      <c r="J20" s="4">
        <f t="shared" si="1"/>
        <v>343</v>
      </c>
      <c r="K20" s="4">
        <f t="shared" si="1"/>
        <v>15</v>
      </c>
      <c r="L20" s="4">
        <f t="shared" si="1"/>
        <v>9</v>
      </c>
      <c r="M20" s="4">
        <f t="shared" si="1"/>
        <v>402</v>
      </c>
      <c r="N20" s="4">
        <f t="shared" si="1"/>
        <v>798</v>
      </c>
      <c r="O20" s="4">
        <f t="shared" si="1"/>
        <v>45</v>
      </c>
      <c r="P20" s="4">
        <f t="shared" si="1"/>
        <v>38</v>
      </c>
      <c r="Q20" s="4">
        <f t="shared" si="1"/>
        <v>0</v>
      </c>
      <c r="R20" s="4">
        <f t="shared" si="1"/>
        <v>88</v>
      </c>
      <c r="S20" s="4">
        <f t="shared" si="1"/>
        <v>6</v>
      </c>
      <c r="T20" s="4">
        <f t="shared" si="1"/>
        <v>515</v>
      </c>
      <c r="U20" s="4">
        <f>SUM(D20:T20)</f>
        <v>4549</v>
      </c>
    </row>
    <row r="23" spans="1:21" ht="15">
      <c r="A23" s="91" t="s">
        <v>48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5">
      <c r="A24" s="92" t="s">
        <v>49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</sheetData>
  <sheetProtection/>
  <mergeCells count="12">
    <mergeCell ref="A17:C17"/>
    <mergeCell ref="A20:C20"/>
    <mergeCell ref="A23:U23"/>
    <mergeCell ref="A24:U24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80" zoomScaleNormal="86" zoomScaleSheetLayoutView="80" zoomScalePageLayoutView="60" workbookViewId="0" topLeftCell="A4">
      <selection activeCell="A30" sqref="A30:AC30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10.57421875" style="5" customWidth="1"/>
    <col min="5" max="6" width="11.00390625" style="5" customWidth="1"/>
    <col min="7" max="7" width="10.00390625" style="5" customWidth="1"/>
    <col min="8" max="8" width="11.57421875" style="5" customWidth="1"/>
    <col min="9" max="9" width="12.140625" style="5" customWidth="1"/>
    <col min="10" max="10" width="11.57421875" style="5" customWidth="1"/>
    <col min="11" max="11" width="9.00390625" style="5" bestFit="1" customWidth="1"/>
    <col min="12" max="12" width="13.57421875" style="5" customWidth="1"/>
    <col min="13" max="13" width="9.57421875" style="5" customWidth="1"/>
    <col min="14" max="15" width="10.421875" style="5" customWidth="1"/>
    <col min="16" max="16" width="10.57421875" style="5" customWidth="1"/>
    <col min="17" max="17" width="11.140625" style="5" customWidth="1"/>
    <col min="18" max="18" width="11.28125" style="5" customWidth="1"/>
    <col min="19" max="19" width="9.00390625" style="5" customWidth="1"/>
    <col min="20" max="20" width="10.140625" style="5" customWidth="1"/>
    <col min="21" max="21" width="9.00390625" style="5" customWidth="1"/>
    <col min="22" max="22" width="9.140625" style="5" customWidth="1"/>
    <col min="23" max="23" width="12.28125" style="5" customWidth="1"/>
    <col min="24" max="24" width="9.57421875" style="5" customWidth="1"/>
    <col min="25" max="25" width="10.00390625" style="5" customWidth="1"/>
    <col min="26" max="26" width="10.7109375" style="5" customWidth="1"/>
    <col min="27" max="27" width="10.8515625" style="5" customWidth="1"/>
    <col min="28" max="28" width="14.140625" style="5" customWidth="1"/>
    <col min="29" max="29" width="13.421875" style="5" customWidth="1"/>
    <col min="30" max="16384" width="9.140625" style="5" customWidth="1"/>
  </cols>
  <sheetData>
    <row r="1" spans="1:29" ht="27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27.75" customHeight="1">
      <c r="A2" s="130" t="s">
        <v>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s="8" customFormat="1" ht="33" customHeight="1" thickBo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</row>
    <row r="4" spans="1:29" ht="78" customHeight="1">
      <c r="A4" s="132" t="s">
        <v>0</v>
      </c>
      <c r="B4" s="126" t="s">
        <v>1</v>
      </c>
      <c r="C4" s="138" t="s">
        <v>13</v>
      </c>
      <c r="D4" s="95" t="s">
        <v>24</v>
      </c>
      <c r="E4" s="94"/>
      <c r="F4" s="94"/>
      <c r="G4" s="94"/>
      <c r="H4" s="94"/>
      <c r="I4" s="94"/>
      <c r="J4" s="94"/>
      <c r="K4" s="94"/>
      <c r="L4" s="96"/>
      <c r="M4" s="93" t="s">
        <v>25</v>
      </c>
      <c r="N4" s="94"/>
      <c r="O4" s="94"/>
      <c r="P4" s="94"/>
      <c r="Q4" s="126" t="s">
        <v>50</v>
      </c>
      <c r="R4" s="111" t="s">
        <v>51</v>
      </c>
      <c r="S4" s="95" t="s">
        <v>15</v>
      </c>
      <c r="T4" s="94"/>
      <c r="U4" s="96"/>
      <c r="V4" s="104" t="s">
        <v>67</v>
      </c>
      <c r="W4" s="105"/>
      <c r="X4" s="93" t="s">
        <v>57</v>
      </c>
      <c r="Y4" s="94"/>
      <c r="Z4" s="94"/>
      <c r="AA4" s="94"/>
      <c r="AB4" s="118" t="s">
        <v>53</v>
      </c>
      <c r="AC4" s="121" t="s">
        <v>52</v>
      </c>
    </row>
    <row r="5" spans="1:29" ht="16.5" customHeight="1">
      <c r="A5" s="133"/>
      <c r="B5" s="127"/>
      <c r="C5" s="139"/>
      <c r="D5" s="136" t="s">
        <v>44</v>
      </c>
      <c r="E5" s="99" t="s">
        <v>3</v>
      </c>
      <c r="F5" s="99"/>
      <c r="G5" s="99"/>
      <c r="H5" s="99"/>
      <c r="I5" s="99"/>
      <c r="J5" s="99"/>
      <c r="K5" s="99"/>
      <c r="L5" s="73"/>
      <c r="M5" s="106" t="s">
        <v>44</v>
      </c>
      <c r="N5" s="99" t="s">
        <v>3</v>
      </c>
      <c r="O5" s="99"/>
      <c r="P5" s="73"/>
      <c r="Q5" s="127"/>
      <c r="R5" s="112"/>
      <c r="S5" s="100" t="s">
        <v>44</v>
      </c>
      <c r="T5" s="99" t="s">
        <v>3</v>
      </c>
      <c r="U5" s="73"/>
      <c r="V5" s="106" t="s">
        <v>2</v>
      </c>
      <c r="W5" s="19" t="s">
        <v>3</v>
      </c>
      <c r="X5" s="106" t="s">
        <v>44</v>
      </c>
      <c r="Y5" s="99" t="s">
        <v>3</v>
      </c>
      <c r="Z5" s="99"/>
      <c r="AA5" s="73"/>
      <c r="AB5" s="119"/>
      <c r="AC5" s="122"/>
    </row>
    <row r="6" spans="1:29" ht="47.25" customHeight="1">
      <c r="A6" s="133"/>
      <c r="B6" s="127"/>
      <c r="C6" s="139"/>
      <c r="D6" s="136"/>
      <c r="E6" s="99" t="s">
        <v>4</v>
      </c>
      <c r="F6" s="99"/>
      <c r="G6" s="99"/>
      <c r="H6" s="99" t="s">
        <v>11</v>
      </c>
      <c r="I6" s="99" t="s">
        <v>66</v>
      </c>
      <c r="J6" s="99" t="s">
        <v>23</v>
      </c>
      <c r="K6" s="99" t="s">
        <v>12</v>
      </c>
      <c r="L6" s="73" t="s">
        <v>5</v>
      </c>
      <c r="M6" s="106"/>
      <c r="N6" s="108" t="s">
        <v>55</v>
      </c>
      <c r="O6" s="141" t="s">
        <v>54</v>
      </c>
      <c r="P6" s="142"/>
      <c r="Q6" s="127"/>
      <c r="R6" s="112"/>
      <c r="S6" s="100"/>
      <c r="T6" s="108" t="s">
        <v>14</v>
      </c>
      <c r="U6" s="97" t="s">
        <v>16</v>
      </c>
      <c r="V6" s="106"/>
      <c r="W6" s="97" t="s">
        <v>17</v>
      </c>
      <c r="X6" s="106"/>
      <c r="Y6" s="108" t="s">
        <v>55</v>
      </c>
      <c r="Z6" s="141" t="s">
        <v>54</v>
      </c>
      <c r="AA6" s="142"/>
      <c r="AB6" s="119"/>
      <c r="AC6" s="122"/>
    </row>
    <row r="7" spans="1:29" ht="126" customHeight="1" thickBot="1">
      <c r="A7" s="134"/>
      <c r="B7" s="128"/>
      <c r="C7" s="140"/>
      <c r="D7" s="137"/>
      <c r="E7" s="16" t="s">
        <v>9</v>
      </c>
      <c r="F7" s="16" t="s">
        <v>10</v>
      </c>
      <c r="G7" s="16" t="s">
        <v>26</v>
      </c>
      <c r="H7" s="110"/>
      <c r="I7" s="110"/>
      <c r="J7" s="110"/>
      <c r="K7" s="110"/>
      <c r="L7" s="135"/>
      <c r="M7" s="107"/>
      <c r="N7" s="109"/>
      <c r="O7" s="56" t="s">
        <v>2</v>
      </c>
      <c r="P7" s="57" t="s">
        <v>56</v>
      </c>
      <c r="Q7" s="128"/>
      <c r="R7" s="113"/>
      <c r="S7" s="101"/>
      <c r="T7" s="109"/>
      <c r="U7" s="98"/>
      <c r="V7" s="107"/>
      <c r="W7" s="98"/>
      <c r="X7" s="107"/>
      <c r="Y7" s="109"/>
      <c r="Z7" s="56" t="s">
        <v>2</v>
      </c>
      <c r="AA7" s="57" t="s">
        <v>56</v>
      </c>
      <c r="AB7" s="120"/>
      <c r="AC7" s="123"/>
    </row>
    <row r="8" spans="1:29" s="6" customFormat="1" ht="14.25" customHeight="1" thickBot="1">
      <c r="A8" s="34">
        <v>1</v>
      </c>
      <c r="B8" s="35">
        <v>2</v>
      </c>
      <c r="C8" s="35">
        <v>3</v>
      </c>
      <c r="D8" s="36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9">
        <v>12</v>
      </c>
      <c r="M8" s="36">
        <v>13</v>
      </c>
      <c r="N8" s="37">
        <v>14</v>
      </c>
      <c r="O8" s="37">
        <v>15</v>
      </c>
      <c r="P8" s="37">
        <v>16</v>
      </c>
      <c r="Q8" s="35">
        <v>17</v>
      </c>
      <c r="R8" s="42">
        <v>18</v>
      </c>
      <c r="S8" s="43">
        <v>19</v>
      </c>
      <c r="T8" s="37">
        <v>20</v>
      </c>
      <c r="U8" s="39">
        <v>21</v>
      </c>
      <c r="V8" s="36">
        <v>22</v>
      </c>
      <c r="W8" s="38">
        <v>23</v>
      </c>
      <c r="X8" s="43">
        <v>24</v>
      </c>
      <c r="Y8" s="37">
        <v>25</v>
      </c>
      <c r="Z8" s="37">
        <v>26</v>
      </c>
      <c r="AA8" s="39">
        <v>27</v>
      </c>
      <c r="AB8" s="52">
        <v>28</v>
      </c>
      <c r="AC8" s="35">
        <v>29</v>
      </c>
    </row>
    <row r="9" spans="1:29" ht="30" customHeight="1" hidden="1">
      <c r="A9" s="17"/>
      <c r="B9" s="21"/>
      <c r="C9" s="21"/>
      <c r="D9" s="8"/>
      <c r="E9" s="8"/>
      <c r="F9" s="8"/>
      <c r="G9" s="8"/>
      <c r="H9" s="8"/>
      <c r="I9" s="8"/>
      <c r="J9" s="8"/>
      <c r="K9" s="8"/>
      <c r="L9" s="18"/>
      <c r="M9" s="8"/>
      <c r="N9" s="8"/>
      <c r="O9" s="8"/>
      <c r="P9" s="8"/>
      <c r="Q9" s="21"/>
      <c r="R9" s="8"/>
      <c r="S9" s="17"/>
      <c r="T9" s="8"/>
      <c r="U9" s="18"/>
      <c r="V9" s="8"/>
      <c r="W9" s="8"/>
      <c r="X9" s="17"/>
      <c r="Y9" s="8"/>
      <c r="Z9" s="8"/>
      <c r="AA9" s="18"/>
      <c r="AB9" s="18"/>
      <c r="AC9" s="21"/>
    </row>
    <row r="10" spans="1:29" ht="30" customHeight="1">
      <c r="A10" s="27">
        <v>1</v>
      </c>
      <c r="B10" s="1">
        <v>3529</v>
      </c>
      <c r="C10" s="71" t="s">
        <v>72</v>
      </c>
      <c r="D10" s="26">
        <v>266</v>
      </c>
      <c r="E10" s="1">
        <v>29</v>
      </c>
      <c r="F10" s="1">
        <v>0</v>
      </c>
      <c r="G10" s="1">
        <v>145</v>
      </c>
      <c r="H10" s="1">
        <v>82</v>
      </c>
      <c r="I10" s="1">
        <v>2</v>
      </c>
      <c r="J10" s="1">
        <v>1</v>
      </c>
      <c r="K10" s="1">
        <v>7</v>
      </c>
      <c r="L10" s="40">
        <v>0</v>
      </c>
      <c r="M10" s="26">
        <v>67</v>
      </c>
      <c r="N10" s="1">
        <v>67</v>
      </c>
      <c r="O10" s="1">
        <v>0</v>
      </c>
      <c r="P10" s="1">
        <v>0</v>
      </c>
      <c r="Q10" s="77">
        <v>266</v>
      </c>
      <c r="R10" s="74">
        <v>0</v>
      </c>
      <c r="S10" s="44">
        <v>289</v>
      </c>
      <c r="T10" s="1">
        <v>0</v>
      </c>
      <c r="U10" s="40">
        <v>0</v>
      </c>
      <c r="V10" s="26">
        <v>14</v>
      </c>
      <c r="W10" s="20">
        <v>0</v>
      </c>
      <c r="X10" s="44">
        <v>30</v>
      </c>
      <c r="Y10" s="1">
        <v>30</v>
      </c>
      <c r="Z10" s="1">
        <v>0</v>
      </c>
      <c r="AA10" s="40">
        <v>0</v>
      </c>
      <c r="AB10" s="53">
        <v>0</v>
      </c>
      <c r="AC10" s="22">
        <v>0</v>
      </c>
    </row>
    <row r="11" spans="1:29" ht="30" customHeight="1">
      <c r="A11" s="27">
        <v>2</v>
      </c>
      <c r="B11" s="1">
        <v>3532</v>
      </c>
      <c r="C11" s="71" t="s">
        <v>73</v>
      </c>
      <c r="D11" s="26">
        <v>143</v>
      </c>
      <c r="E11" s="1">
        <v>12</v>
      </c>
      <c r="F11" s="1">
        <v>0</v>
      </c>
      <c r="G11" s="1">
        <v>124</v>
      </c>
      <c r="H11" s="1">
        <v>1</v>
      </c>
      <c r="I11" s="1">
        <v>0</v>
      </c>
      <c r="J11" s="1">
        <v>5</v>
      </c>
      <c r="K11" s="1">
        <v>1</v>
      </c>
      <c r="L11" s="40">
        <v>0</v>
      </c>
      <c r="M11" s="26">
        <v>10</v>
      </c>
      <c r="N11" s="1">
        <v>10</v>
      </c>
      <c r="O11" s="1">
        <v>0</v>
      </c>
      <c r="P11" s="1">
        <v>0</v>
      </c>
      <c r="Q11" s="77">
        <v>143</v>
      </c>
      <c r="R11" s="74">
        <v>0</v>
      </c>
      <c r="S11" s="44">
        <v>135</v>
      </c>
      <c r="T11" s="1">
        <v>0</v>
      </c>
      <c r="U11" s="40">
        <v>0</v>
      </c>
      <c r="V11" s="26">
        <v>1</v>
      </c>
      <c r="W11" s="20">
        <v>0</v>
      </c>
      <c r="X11" s="44">
        <v>17</v>
      </c>
      <c r="Y11" s="1">
        <v>17</v>
      </c>
      <c r="Z11" s="1">
        <v>0</v>
      </c>
      <c r="AA11" s="40">
        <v>0</v>
      </c>
      <c r="AB11" s="53">
        <v>0</v>
      </c>
      <c r="AC11" s="22">
        <v>0</v>
      </c>
    </row>
    <row r="12" spans="1:29" ht="30" customHeight="1">
      <c r="A12" s="27">
        <v>3</v>
      </c>
      <c r="B12" s="1">
        <v>3533</v>
      </c>
      <c r="C12" s="71" t="s">
        <v>74</v>
      </c>
      <c r="D12" s="26">
        <v>112</v>
      </c>
      <c r="E12" s="1">
        <v>0</v>
      </c>
      <c r="F12" s="1">
        <v>0</v>
      </c>
      <c r="G12" s="1">
        <v>91</v>
      </c>
      <c r="H12" s="1">
        <v>0</v>
      </c>
      <c r="I12" s="1">
        <v>4</v>
      </c>
      <c r="J12" s="1">
        <v>7</v>
      </c>
      <c r="K12" s="1">
        <v>10</v>
      </c>
      <c r="L12" s="40">
        <v>0</v>
      </c>
      <c r="M12" s="26">
        <v>20</v>
      </c>
      <c r="N12" s="1">
        <v>20</v>
      </c>
      <c r="O12" s="1">
        <v>0</v>
      </c>
      <c r="P12" s="1">
        <v>0</v>
      </c>
      <c r="Q12" s="77">
        <v>112</v>
      </c>
      <c r="R12" s="74">
        <v>2</v>
      </c>
      <c r="S12" s="44">
        <v>130</v>
      </c>
      <c r="T12" s="1">
        <v>0</v>
      </c>
      <c r="U12" s="40">
        <v>2</v>
      </c>
      <c r="V12" s="26">
        <v>2</v>
      </c>
      <c r="W12" s="20">
        <v>0</v>
      </c>
      <c r="X12" s="44">
        <v>0</v>
      </c>
      <c r="Y12" s="1">
        <v>0</v>
      </c>
      <c r="Z12" s="1">
        <v>0</v>
      </c>
      <c r="AA12" s="40">
        <v>0</v>
      </c>
      <c r="AB12" s="53">
        <v>0</v>
      </c>
      <c r="AC12" s="22">
        <v>0</v>
      </c>
    </row>
    <row r="13" spans="1:29" ht="30" customHeight="1">
      <c r="A13" s="27">
        <v>4</v>
      </c>
      <c r="B13" s="1">
        <v>3535</v>
      </c>
      <c r="C13" s="71" t="s">
        <v>75</v>
      </c>
      <c r="D13" s="26">
        <v>95</v>
      </c>
      <c r="E13" s="1">
        <v>12</v>
      </c>
      <c r="F13" s="1">
        <v>0</v>
      </c>
      <c r="G13" s="1">
        <v>78</v>
      </c>
      <c r="H13" s="1">
        <v>0</v>
      </c>
      <c r="I13" s="1">
        <v>1</v>
      </c>
      <c r="J13" s="1">
        <v>1</v>
      </c>
      <c r="K13" s="1">
        <v>3</v>
      </c>
      <c r="L13" s="40">
        <v>0</v>
      </c>
      <c r="M13" s="26">
        <v>25</v>
      </c>
      <c r="N13" s="1">
        <v>25</v>
      </c>
      <c r="O13" s="1">
        <v>0</v>
      </c>
      <c r="P13" s="1">
        <v>0</v>
      </c>
      <c r="Q13" s="77">
        <v>95</v>
      </c>
      <c r="R13" s="74">
        <v>4</v>
      </c>
      <c r="S13" s="44">
        <v>113</v>
      </c>
      <c r="T13" s="1">
        <v>0</v>
      </c>
      <c r="U13" s="40">
        <v>8</v>
      </c>
      <c r="V13" s="26">
        <v>3</v>
      </c>
      <c r="W13" s="20">
        <v>0</v>
      </c>
      <c r="X13" s="44">
        <v>4</v>
      </c>
      <c r="Y13" s="1">
        <v>4</v>
      </c>
      <c r="Z13" s="1">
        <v>0</v>
      </c>
      <c r="AA13" s="40">
        <v>0</v>
      </c>
      <c r="AB13" s="53">
        <v>0</v>
      </c>
      <c r="AC13" s="22">
        <v>0</v>
      </c>
    </row>
    <row r="14" spans="1:29" ht="30" customHeight="1">
      <c r="A14" s="27">
        <v>5</v>
      </c>
      <c r="B14" s="1">
        <v>3536</v>
      </c>
      <c r="C14" s="71" t="s">
        <v>76</v>
      </c>
      <c r="D14" s="26">
        <v>338</v>
      </c>
      <c r="E14" s="1">
        <v>34</v>
      </c>
      <c r="F14" s="1">
        <v>0</v>
      </c>
      <c r="G14" s="1">
        <v>288</v>
      </c>
      <c r="H14" s="1">
        <v>2</v>
      </c>
      <c r="I14" s="1">
        <v>1</v>
      </c>
      <c r="J14" s="1">
        <v>5</v>
      </c>
      <c r="K14" s="1">
        <v>8</v>
      </c>
      <c r="L14" s="40">
        <v>0</v>
      </c>
      <c r="M14" s="26">
        <v>81</v>
      </c>
      <c r="N14" s="1">
        <v>81</v>
      </c>
      <c r="O14" s="1">
        <v>0</v>
      </c>
      <c r="P14" s="1">
        <v>0</v>
      </c>
      <c r="Q14" s="77">
        <v>338</v>
      </c>
      <c r="R14" s="74">
        <v>3</v>
      </c>
      <c r="S14" s="44">
        <v>396</v>
      </c>
      <c r="T14" s="1">
        <v>0</v>
      </c>
      <c r="U14" s="40">
        <v>2</v>
      </c>
      <c r="V14" s="26">
        <v>3</v>
      </c>
      <c r="W14" s="20">
        <v>0</v>
      </c>
      <c r="X14" s="44">
        <v>20</v>
      </c>
      <c r="Y14" s="1">
        <v>20</v>
      </c>
      <c r="Z14" s="1">
        <v>0</v>
      </c>
      <c r="AA14" s="40">
        <v>0</v>
      </c>
      <c r="AB14" s="53">
        <v>0</v>
      </c>
      <c r="AC14" s="22">
        <v>0</v>
      </c>
    </row>
    <row r="15" spans="1:29" ht="30" customHeight="1">
      <c r="A15" s="27">
        <v>6</v>
      </c>
      <c r="B15" s="1">
        <v>3537</v>
      </c>
      <c r="C15" s="71" t="s">
        <v>77</v>
      </c>
      <c r="D15" s="70">
        <v>140</v>
      </c>
      <c r="E15" s="1">
        <v>8</v>
      </c>
      <c r="F15" s="1">
        <v>0</v>
      </c>
      <c r="G15" s="1">
        <v>118</v>
      </c>
      <c r="H15" s="1">
        <v>8</v>
      </c>
      <c r="I15" s="1">
        <v>1</v>
      </c>
      <c r="J15" s="1">
        <v>0</v>
      </c>
      <c r="K15" s="1">
        <v>5</v>
      </c>
      <c r="L15" s="40">
        <v>0</v>
      </c>
      <c r="M15" s="26">
        <v>11</v>
      </c>
      <c r="N15" s="1">
        <v>11</v>
      </c>
      <c r="O15" s="1">
        <v>0</v>
      </c>
      <c r="P15" s="1">
        <v>0</v>
      </c>
      <c r="Q15" s="77">
        <v>140</v>
      </c>
      <c r="R15" s="74">
        <v>0</v>
      </c>
      <c r="S15" s="44">
        <v>130</v>
      </c>
      <c r="T15" s="1">
        <v>0</v>
      </c>
      <c r="U15" s="40">
        <v>0</v>
      </c>
      <c r="V15" s="26">
        <v>6</v>
      </c>
      <c r="W15" s="20">
        <v>0</v>
      </c>
      <c r="X15" s="44">
        <v>15</v>
      </c>
      <c r="Y15" s="1">
        <v>15</v>
      </c>
      <c r="Z15" s="1">
        <v>0</v>
      </c>
      <c r="AA15" s="40">
        <v>0</v>
      </c>
      <c r="AB15" s="53">
        <v>0</v>
      </c>
      <c r="AC15" s="22">
        <v>0</v>
      </c>
    </row>
    <row r="16" spans="1:29" ht="30" customHeight="1">
      <c r="A16" s="27">
        <v>7</v>
      </c>
      <c r="B16" s="1">
        <v>3538</v>
      </c>
      <c r="C16" s="71" t="s">
        <v>78</v>
      </c>
      <c r="D16" s="26">
        <v>211</v>
      </c>
      <c r="E16" s="1">
        <v>15</v>
      </c>
      <c r="F16" s="1">
        <v>0</v>
      </c>
      <c r="G16" s="1">
        <v>169</v>
      </c>
      <c r="H16" s="1">
        <v>21</v>
      </c>
      <c r="I16" s="1">
        <v>0</v>
      </c>
      <c r="J16" s="1">
        <v>0</v>
      </c>
      <c r="K16" s="1">
        <v>6</v>
      </c>
      <c r="L16" s="40">
        <v>0</v>
      </c>
      <c r="M16" s="26">
        <v>46</v>
      </c>
      <c r="N16" s="1">
        <v>46</v>
      </c>
      <c r="O16" s="1">
        <v>0</v>
      </c>
      <c r="P16" s="1">
        <v>0</v>
      </c>
      <c r="Q16" s="77">
        <v>211</v>
      </c>
      <c r="R16" s="74">
        <v>0</v>
      </c>
      <c r="S16" s="44">
        <v>198</v>
      </c>
      <c r="T16" s="1">
        <v>0</v>
      </c>
      <c r="U16" s="40">
        <v>0</v>
      </c>
      <c r="V16" s="26">
        <v>2</v>
      </c>
      <c r="W16" s="20">
        <v>0</v>
      </c>
      <c r="X16" s="44">
        <v>57</v>
      </c>
      <c r="Y16" s="1">
        <v>57</v>
      </c>
      <c r="Z16" s="1">
        <v>0</v>
      </c>
      <c r="AA16" s="40">
        <v>0</v>
      </c>
      <c r="AB16" s="53">
        <v>0</v>
      </c>
      <c r="AC16" s="22">
        <v>0</v>
      </c>
    </row>
    <row r="17" spans="1:29" ht="30" customHeight="1">
      <c r="A17" s="27">
        <v>8</v>
      </c>
      <c r="B17" s="1">
        <v>3525</v>
      </c>
      <c r="C17" s="71" t="s">
        <v>79</v>
      </c>
      <c r="D17" s="26">
        <v>1887</v>
      </c>
      <c r="E17" s="1">
        <v>131</v>
      </c>
      <c r="F17" s="1">
        <v>0</v>
      </c>
      <c r="G17" s="1">
        <v>1532</v>
      </c>
      <c r="H17" s="1">
        <v>167</v>
      </c>
      <c r="I17" s="1">
        <v>10</v>
      </c>
      <c r="J17" s="1">
        <v>23</v>
      </c>
      <c r="K17" s="1">
        <v>24</v>
      </c>
      <c r="L17" s="40">
        <v>0</v>
      </c>
      <c r="M17" s="26">
        <v>232</v>
      </c>
      <c r="N17" s="1">
        <v>232</v>
      </c>
      <c r="O17" s="1">
        <v>0</v>
      </c>
      <c r="P17" s="1">
        <v>0</v>
      </c>
      <c r="Q17" s="77">
        <v>1887</v>
      </c>
      <c r="R17" s="74">
        <v>1</v>
      </c>
      <c r="S17" s="44">
        <v>1892</v>
      </c>
      <c r="T17" s="1">
        <v>0</v>
      </c>
      <c r="U17" s="40">
        <v>0</v>
      </c>
      <c r="V17" s="26">
        <v>18</v>
      </c>
      <c r="W17" s="20">
        <v>0</v>
      </c>
      <c r="X17" s="44">
        <v>209</v>
      </c>
      <c r="Y17" s="1">
        <v>209</v>
      </c>
      <c r="Z17" s="1">
        <v>0</v>
      </c>
      <c r="AA17" s="40">
        <v>0</v>
      </c>
      <c r="AB17" s="53">
        <v>0</v>
      </c>
      <c r="AC17" s="22">
        <v>0</v>
      </c>
    </row>
    <row r="18" spans="1:29" s="7" customFormat="1" ht="45.75" customHeight="1">
      <c r="A18" s="27">
        <v>9</v>
      </c>
      <c r="B18" s="1">
        <v>3539</v>
      </c>
      <c r="C18" s="71" t="s">
        <v>80</v>
      </c>
      <c r="D18" s="26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0">
        <v>0</v>
      </c>
      <c r="M18" s="26">
        <v>0</v>
      </c>
      <c r="N18" s="1">
        <v>0</v>
      </c>
      <c r="O18" s="1">
        <v>0</v>
      </c>
      <c r="P18" s="1">
        <v>0</v>
      </c>
      <c r="Q18" s="77">
        <v>0</v>
      </c>
      <c r="R18" s="74">
        <v>0</v>
      </c>
      <c r="S18" s="44">
        <v>0</v>
      </c>
      <c r="T18" s="1">
        <v>0</v>
      </c>
      <c r="U18" s="40">
        <v>0</v>
      </c>
      <c r="V18" s="26">
        <v>0</v>
      </c>
      <c r="W18" s="20">
        <v>0</v>
      </c>
      <c r="X18" s="44">
        <v>0</v>
      </c>
      <c r="Y18" s="1">
        <v>0</v>
      </c>
      <c r="Z18" s="1">
        <v>0</v>
      </c>
      <c r="AA18" s="40">
        <v>0</v>
      </c>
      <c r="AB18" s="53">
        <v>0</v>
      </c>
      <c r="AC18" s="22">
        <v>0</v>
      </c>
    </row>
    <row r="19" spans="1:29" s="7" customFormat="1" ht="30" customHeight="1" thickBot="1">
      <c r="A19" s="28">
        <v>10</v>
      </c>
      <c r="B19" s="1">
        <v>3528</v>
      </c>
      <c r="C19" s="71" t="s">
        <v>81</v>
      </c>
      <c r="D19" s="46">
        <v>974</v>
      </c>
      <c r="E19" s="47">
        <v>112</v>
      </c>
      <c r="F19" s="47">
        <v>0</v>
      </c>
      <c r="G19" s="47">
        <v>820</v>
      </c>
      <c r="H19" s="47">
        <v>16</v>
      </c>
      <c r="I19" s="47">
        <v>9</v>
      </c>
      <c r="J19" s="47">
        <v>5</v>
      </c>
      <c r="K19" s="47">
        <v>12</v>
      </c>
      <c r="L19" s="48">
        <v>0</v>
      </c>
      <c r="M19" s="46">
        <v>162</v>
      </c>
      <c r="N19" s="47">
        <v>162</v>
      </c>
      <c r="O19" s="47">
        <v>0</v>
      </c>
      <c r="P19" s="47">
        <v>0</v>
      </c>
      <c r="Q19" s="78">
        <v>974</v>
      </c>
      <c r="R19" s="75">
        <v>2</v>
      </c>
      <c r="S19" s="50">
        <v>1132</v>
      </c>
      <c r="T19" s="47">
        <v>0</v>
      </c>
      <c r="U19" s="48">
        <v>2</v>
      </c>
      <c r="V19" s="46">
        <v>2</v>
      </c>
      <c r="W19" s="49">
        <v>0</v>
      </c>
      <c r="X19" s="50">
        <v>2</v>
      </c>
      <c r="Y19" s="47">
        <v>2</v>
      </c>
      <c r="Z19" s="47">
        <v>0</v>
      </c>
      <c r="AA19" s="48">
        <v>0</v>
      </c>
      <c r="AB19" s="54">
        <v>0</v>
      </c>
      <c r="AC19" s="51">
        <v>0</v>
      </c>
    </row>
    <row r="20" spans="1:29" ht="30" customHeight="1" thickBot="1">
      <c r="A20" s="114" t="s">
        <v>22</v>
      </c>
      <c r="B20" s="115"/>
      <c r="C20" s="116"/>
      <c r="D20" s="33">
        <f>SUM(D10:D19)</f>
        <v>4166</v>
      </c>
      <c r="E20" s="33">
        <f aca="true" t="shared" si="0" ref="E20:AC20">SUM(E10:E19)</f>
        <v>353</v>
      </c>
      <c r="F20" s="33">
        <f t="shared" si="0"/>
        <v>0</v>
      </c>
      <c r="G20" s="33">
        <f t="shared" si="0"/>
        <v>3365</v>
      </c>
      <c r="H20" s="33">
        <f t="shared" si="0"/>
        <v>297</v>
      </c>
      <c r="I20" s="33">
        <f t="shared" si="0"/>
        <v>28</v>
      </c>
      <c r="J20" s="33">
        <f t="shared" si="0"/>
        <v>47</v>
      </c>
      <c r="K20" s="33">
        <f t="shared" si="0"/>
        <v>76</v>
      </c>
      <c r="L20" s="33">
        <f t="shared" si="0"/>
        <v>0</v>
      </c>
      <c r="M20" s="33">
        <f t="shared" si="0"/>
        <v>654</v>
      </c>
      <c r="N20" s="33">
        <f t="shared" si="0"/>
        <v>654</v>
      </c>
      <c r="O20" s="33">
        <f t="shared" si="0"/>
        <v>0</v>
      </c>
      <c r="P20" s="33">
        <f t="shared" si="0"/>
        <v>0</v>
      </c>
      <c r="Q20" s="33">
        <f t="shared" si="0"/>
        <v>4166</v>
      </c>
      <c r="R20" s="33">
        <f t="shared" si="0"/>
        <v>12</v>
      </c>
      <c r="S20" s="33">
        <f t="shared" si="0"/>
        <v>4415</v>
      </c>
      <c r="T20" s="33">
        <f t="shared" si="0"/>
        <v>0</v>
      </c>
      <c r="U20" s="33">
        <f t="shared" si="0"/>
        <v>14</v>
      </c>
      <c r="V20" s="33">
        <f t="shared" si="0"/>
        <v>51</v>
      </c>
      <c r="W20" s="33">
        <f t="shared" si="0"/>
        <v>0</v>
      </c>
      <c r="X20" s="33">
        <f t="shared" si="0"/>
        <v>354</v>
      </c>
      <c r="Y20" s="33">
        <f t="shared" si="0"/>
        <v>354</v>
      </c>
      <c r="Z20" s="33">
        <f t="shared" si="0"/>
        <v>0</v>
      </c>
      <c r="AA20" s="33">
        <f t="shared" si="0"/>
        <v>0</v>
      </c>
      <c r="AB20" s="33">
        <f t="shared" si="0"/>
        <v>0</v>
      </c>
      <c r="AC20" s="72">
        <f t="shared" si="0"/>
        <v>0</v>
      </c>
    </row>
    <row r="21" spans="1:29" ht="30" customHeight="1" hidden="1">
      <c r="A21" s="17"/>
      <c r="B21" s="8"/>
      <c r="C21" s="18"/>
      <c r="D21" s="8"/>
      <c r="E21" s="8"/>
      <c r="F21" s="8"/>
      <c r="G21" s="8"/>
      <c r="H21" s="8"/>
      <c r="I21" s="8"/>
      <c r="J21" s="8"/>
      <c r="K21" s="8"/>
      <c r="L21" s="18"/>
      <c r="M21" s="8"/>
      <c r="N21" s="8"/>
      <c r="O21" s="8"/>
      <c r="P21" s="8"/>
      <c r="Q21" s="21"/>
      <c r="R21" s="8"/>
      <c r="S21" s="17"/>
      <c r="T21" s="8"/>
      <c r="U21" s="18"/>
      <c r="V21" s="8"/>
      <c r="W21" s="8"/>
      <c r="X21" s="17"/>
      <c r="Y21" s="8"/>
      <c r="Z21" s="8"/>
      <c r="AA21" s="18"/>
      <c r="AB21" s="18"/>
      <c r="AC21" s="21"/>
    </row>
    <row r="22" spans="1:29" s="8" customFormat="1" ht="29.25" customHeight="1" thickBot="1">
      <c r="A22" s="29"/>
      <c r="B22" s="30">
        <v>3500</v>
      </c>
      <c r="C22" s="32" t="s">
        <v>83</v>
      </c>
      <c r="D22" s="31">
        <v>383</v>
      </c>
      <c r="E22" s="23">
        <v>69</v>
      </c>
      <c r="F22" s="23">
        <v>3</v>
      </c>
      <c r="G22" s="23">
        <v>96</v>
      </c>
      <c r="H22" s="23">
        <v>100</v>
      </c>
      <c r="I22" s="23">
        <v>37</v>
      </c>
      <c r="J22" s="23">
        <v>1</v>
      </c>
      <c r="K22" s="23">
        <v>77</v>
      </c>
      <c r="L22" s="41">
        <v>0</v>
      </c>
      <c r="M22" s="31">
        <v>116</v>
      </c>
      <c r="N22" s="23">
        <v>116</v>
      </c>
      <c r="O22" s="23">
        <v>0</v>
      </c>
      <c r="P22" s="23">
        <v>0</v>
      </c>
      <c r="Q22" s="79">
        <v>383</v>
      </c>
      <c r="R22" s="76">
        <v>8</v>
      </c>
      <c r="S22" s="45">
        <v>411</v>
      </c>
      <c r="T22" s="23">
        <v>0</v>
      </c>
      <c r="U22" s="80">
        <v>12</v>
      </c>
      <c r="V22" s="31">
        <v>31</v>
      </c>
      <c r="W22" s="24">
        <v>0</v>
      </c>
      <c r="X22" s="45">
        <v>57</v>
      </c>
      <c r="Y22" s="23">
        <v>57</v>
      </c>
      <c r="Z22" s="23">
        <v>0</v>
      </c>
      <c r="AA22" s="41">
        <v>0</v>
      </c>
      <c r="AB22" s="55">
        <v>0</v>
      </c>
      <c r="AC22" s="25">
        <v>0</v>
      </c>
    </row>
    <row r="23" spans="1:29" ht="27" customHeight="1" thickBot="1">
      <c r="A23" s="124" t="s">
        <v>45</v>
      </c>
      <c r="B23" s="125"/>
      <c r="C23" s="125"/>
      <c r="D23" s="33">
        <f>SUM(D20,D22)</f>
        <v>4549</v>
      </c>
      <c r="E23" s="33">
        <f aca="true" t="shared" si="1" ref="E23:AB23">SUM(E20,E22)</f>
        <v>422</v>
      </c>
      <c r="F23" s="33">
        <f t="shared" si="1"/>
        <v>3</v>
      </c>
      <c r="G23" s="33">
        <f t="shared" si="1"/>
        <v>3461</v>
      </c>
      <c r="H23" s="33">
        <f t="shared" si="1"/>
        <v>397</v>
      </c>
      <c r="I23" s="33">
        <f t="shared" si="1"/>
        <v>65</v>
      </c>
      <c r="J23" s="33">
        <f t="shared" si="1"/>
        <v>48</v>
      </c>
      <c r="K23" s="33">
        <f t="shared" si="1"/>
        <v>153</v>
      </c>
      <c r="L23" s="33">
        <f t="shared" si="1"/>
        <v>0</v>
      </c>
      <c r="M23" s="33">
        <f t="shared" si="1"/>
        <v>770</v>
      </c>
      <c r="N23" s="33">
        <f t="shared" si="1"/>
        <v>770</v>
      </c>
      <c r="O23" s="33">
        <f t="shared" si="1"/>
        <v>0</v>
      </c>
      <c r="P23" s="33">
        <f t="shared" si="1"/>
        <v>0</v>
      </c>
      <c r="Q23" s="33">
        <f t="shared" si="1"/>
        <v>4549</v>
      </c>
      <c r="R23" s="33">
        <f t="shared" si="1"/>
        <v>20</v>
      </c>
      <c r="S23" s="33">
        <f t="shared" si="1"/>
        <v>4826</v>
      </c>
      <c r="T23" s="33">
        <f t="shared" si="1"/>
        <v>0</v>
      </c>
      <c r="U23" s="33">
        <f t="shared" si="1"/>
        <v>26</v>
      </c>
      <c r="V23" s="33">
        <f t="shared" si="1"/>
        <v>82</v>
      </c>
      <c r="W23" s="33">
        <f t="shared" si="1"/>
        <v>0</v>
      </c>
      <c r="X23" s="33">
        <f t="shared" si="1"/>
        <v>411</v>
      </c>
      <c r="Y23" s="33">
        <f t="shared" si="1"/>
        <v>411</v>
      </c>
      <c r="Z23" s="33">
        <f t="shared" si="1"/>
        <v>0</v>
      </c>
      <c r="AA23" s="33">
        <f t="shared" si="1"/>
        <v>0</v>
      </c>
      <c r="AB23" s="33">
        <f t="shared" si="1"/>
        <v>0</v>
      </c>
      <c r="AC23" s="33">
        <v>0</v>
      </c>
    </row>
    <row r="24" spans="1:26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9" ht="15.75">
      <c r="A25" s="117" t="s">
        <v>47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ht="18" customHeight="1">
      <c r="A26" s="102" t="s">
        <v>64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ht="12" customHeight="1">
      <c r="A27" s="102" t="s">
        <v>63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18" customHeight="1">
      <c r="A28" s="102" t="s">
        <v>62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ht="15.75">
      <c r="A29" s="102" t="s">
        <v>61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ht="15.75">
      <c r="A30" s="102" t="s">
        <v>60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ht="15.75">
      <c r="A31" s="102" t="s">
        <v>59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ht="15.75">
      <c r="A32" s="102" t="s">
        <v>58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ht="15.75">
      <c r="A33" s="102" t="s">
        <v>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6" ht="15">
      <c r="A34" s="102" t="s">
        <v>65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30" ht="15">
      <c r="A35" s="102" t="s">
        <v>69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D35" s="8"/>
    </row>
    <row r="36" spans="1:30" ht="15">
      <c r="A36" s="102" t="s">
        <v>70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D36" s="8"/>
    </row>
    <row r="37" spans="1:2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</sheetData>
  <sheetProtection/>
  <mergeCells count="51">
    <mergeCell ref="Z6:AA6"/>
    <mergeCell ref="X5:X7"/>
    <mergeCell ref="E6:G6"/>
    <mergeCell ref="H6:H7"/>
    <mergeCell ref="I6:I7"/>
    <mergeCell ref="M5:M7"/>
    <mergeCell ref="C4:C7"/>
    <mergeCell ref="A35:K35"/>
    <mergeCell ref="A36:K36"/>
    <mergeCell ref="O6:P6"/>
    <mergeCell ref="A30:AC30"/>
    <mergeCell ref="A31:AC31"/>
    <mergeCell ref="X4:AA4"/>
    <mergeCell ref="A28:AC28"/>
    <mergeCell ref="A29:AC29"/>
    <mergeCell ref="E5:L5"/>
    <mergeCell ref="A1:AC1"/>
    <mergeCell ref="A2:AC2"/>
    <mergeCell ref="A3:AC3"/>
    <mergeCell ref="A4:A7"/>
    <mergeCell ref="B4:B7"/>
    <mergeCell ref="D4:L4"/>
    <mergeCell ref="L6:L7"/>
    <mergeCell ref="D5:D7"/>
    <mergeCell ref="Y6:Y7"/>
    <mergeCell ref="W6:W7"/>
    <mergeCell ref="A20:C20"/>
    <mergeCell ref="K6:K7"/>
    <mergeCell ref="A27:AC27"/>
    <mergeCell ref="A25:AC25"/>
    <mergeCell ref="AB4:AB7"/>
    <mergeCell ref="AC4:AC7"/>
    <mergeCell ref="A23:C23"/>
    <mergeCell ref="N5:P5"/>
    <mergeCell ref="Q4:Q7"/>
    <mergeCell ref="N6:N7"/>
    <mergeCell ref="A34:O34"/>
    <mergeCell ref="A32:AC32"/>
    <mergeCell ref="A33:AC33"/>
    <mergeCell ref="V4:W4"/>
    <mergeCell ref="V5:V7"/>
    <mergeCell ref="T6:T7"/>
    <mergeCell ref="A26:AC26"/>
    <mergeCell ref="Y5:AA5"/>
    <mergeCell ref="J6:J7"/>
    <mergeCell ref="R4:R7"/>
    <mergeCell ref="M4:P4"/>
    <mergeCell ref="S4:U4"/>
    <mergeCell ref="U6:U7"/>
    <mergeCell ref="T5:U5"/>
    <mergeCell ref="S5:S7"/>
  </mergeCells>
  <printOptions horizontalCentered="1"/>
  <pageMargins left="0.25" right="0.25" top="0.75" bottom="0.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2018-08-01T14:28:26Z</dcterms:modified>
  <cp:category/>
  <cp:version/>
  <cp:contentType/>
  <cp:contentStatus/>
</cp:coreProperties>
</file>