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80" activeTab="0"/>
  </bookViews>
  <sheets>
    <sheet name="стр.1_2" sheetId="1" r:id="rId1"/>
  </sheets>
  <definedNames>
    <definedName name="_xlnm.Print_Titles" localSheetId="0">'стр.1_2'!$22:$25</definedName>
    <definedName name="_xlnm.Print_Area" localSheetId="0">'стр.1_2'!$A$1:$AH$70</definedName>
  </definedNames>
  <calcPr fullCalcOnLoad="1"/>
</workbook>
</file>

<file path=xl/sharedStrings.xml><?xml version="1.0" encoding="utf-8"?>
<sst xmlns="http://schemas.openxmlformats.org/spreadsheetml/2006/main" count="449" uniqueCount="145">
  <si>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</si>
  <si>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</si>
  <si>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</si>
  <si>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</si>
  <si>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</si>
  <si>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</si>
  <si>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</si>
  <si>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</si>
  <si>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</si>
  <si>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</si>
  <si>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</si>
  <si>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</si>
  <si>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</si>
  <si>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</si>
  <si>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>(подпись)</t>
  </si>
  <si>
    <t>"</t>
  </si>
  <si>
    <t>(дата утверждения)</t>
  </si>
  <si>
    <t>на текущий финансовый год</t>
  </si>
  <si>
    <t>последующие годы</t>
  </si>
  <si>
    <t>Планируемые платежи
(тыс. рублей)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</si>
  <si>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</si>
  <si>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</si>
  <si>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</si>
  <si>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</si>
  <si>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</si>
  <si>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X</t>
  </si>
  <si>
    <t>в том числе:
закупок путем проведения запроса котировок</t>
  </si>
  <si>
    <t>на 20</t>
  </si>
  <si>
    <t>Единица измерения</t>
  </si>
  <si>
    <t>ПЛАН-ГРАФИК</t>
  </si>
  <si>
    <t xml:space="preserve">по ОКПО </t>
  </si>
  <si>
    <t>Совокупный годовой объем закупок (справочно)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</si>
  <si>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</si>
  <si>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</si>
  <si>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Иденти-фикаци-онный 
код закупки</t>
  </si>
  <si>
    <t>Планируемый срок окончания исполнения контракта 
(месяц, год)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</si>
  <si>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</si>
  <si>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на 1-й год</t>
  </si>
  <si>
    <t>на 2-й год</t>
  </si>
  <si>
    <t>в том числе</t>
  </si>
  <si>
    <t>Периодичность или количество этапов поставки товаров, выполнения работ, оказания услуг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</si>
  <si>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</si>
  <si>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Осуществление закупки у субъектов малого предпринимательства и социально ориентированных некоммерческих организаций (да или нет)</t>
  </si>
  <si>
    <t>Количество (объем) закупаемых товаров, работ, услуг</t>
  </si>
  <si>
    <t xml:space="preserve">закупок товаров, работ, услуг для обеспечения федеральных нужд </t>
  </si>
  <si>
    <t xml:space="preserve"> финансовый год</t>
  </si>
  <si>
    <t xml:space="preserve">тыс. руб. </t>
  </si>
  <si>
    <t>16</t>
  </si>
  <si>
    <t>0</t>
  </si>
  <si>
    <r>
      <t>Вид документа (</t>
    </r>
    <r>
      <rPr>
        <b/>
        <sz val="11"/>
        <rFont val="Times New Roman"/>
        <family val="1"/>
      </rPr>
      <t xml:space="preserve">базовый </t>
    </r>
    <r>
      <rPr>
        <sz val="11"/>
        <rFont val="Times New Roman"/>
        <family val="1"/>
      </rPr>
      <t>(0), измененный (порядковый код изменения)</t>
    </r>
  </si>
  <si>
    <r>
      <t xml:space="preserve">Наименование государственного заказчика: </t>
    </r>
    <r>
      <rPr>
        <b/>
        <sz val="11"/>
        <rFont val="Times New Roman"/>
        <family val="1"/>
      </rPr>
      <t>Управление Федеральной налоговой службы по Кировской области</t>
    </r>
  </si>
  <si>
    <r>
      <t xml:space="preserve">Организационно-правовая форма: </t>
    </r>
    <r>
      <rPr>
        <b/>
        <sz val="11"/>
        <rFont val="Times New Roman"/>
        <family val="1"/>
      </rPr>
      <t>Казённое учреждение</t>
    </r>
  </si>
  <si>
    <t>4347013155</t>
  </si>
  <si>
    <t>434501001</t>
  </si>
  <si>
    <r>
      <t xml:space="preserve">Место нахождения (адрес), телефон, адрес электронной почты: </t>
    </r>
    <r>
      <rPr>
        <b/>
        <sz val="11"/>
        <rFont val="Times New Roman"/>
        <family val="1"/>
      </rPr>
      <t>Российская Федерация, 610002, Кировская обл., Киров г., Воровского ул., д. 37; телефон (8332) 378197; Email: u430402@r43.nalog.ru</t>
    </r>
  </si>
  <si>
    <t>10932408</t>
  </si>
  <si>
    <t>74/12</t>
  </si>
  <si>
    <t>33701000</t>
  </si>
  <si>
    <t>21</t>
  </si>
  <si>
    <t>Услуги по передаче электроэнергии гарантирующим поставщикои</t>
  </si>
  <si>
    <t>В соответствии с законодательством РФ. Качество электро-энергии должно соотв. ГОСТ13109-97</t>
  </si>
  <si>
    <t>усл.ед.</t>
  </si>
  <si>
    <t>Одтн этап</t>
  </si>
  <si>
    <t>Единственный поставщик (исполнитель, подрядчик)</t>
  </si>
  <si>
    <t>Нет</t>
  </si>
  <si>
    <t>Применение национального режима при осуществлении закупки (при наличии)</t>
  </si>
  <si>
    <t>Размер аванса  (процентов) (при наличии)</t>
  </si>
  <si>
    <t>Дополнительные требования к участникам закупки отдельных видов товаров, работ, услуг (при наличии)</t>
  </si>
  <si>
    <t>Сведения о проведении обязательного общественного обсуждения закупки (при наличии)</t>
  </si>
  <si>
    <t>Информация о банковском сопровождении 
контрактов (при наличии)</t>
  </si>
  <si>
    <t>Обоснование внесения изменений (при наличии)</t>
  </si>
  <si>
    <t>Организатор совместного конкурса или аукциона (при наличии)</t>
  </si>
  <si>
    <t>Услуги холодного водоснабжения и водоотведения</t>
  </si>
  <si>
    <t>В соответствии с государственными стандартами и нормативами.</t>
  </si>
  <si>
    <t>Услуги по теплоснабжению (в горясей воде)</t>
  </si>
  <si>
    <t xml:space="preserve">В соответствии с «Правилами тех- экспл. тепловых энерго-установок» </t>
  </si>
  <si>
    <t>Услуги по горячему водоснабжению</t>
  </si>
  <si>
    <t>Услуги общедоступной почтовой связи</t>
  </si>
  <si>
    <t xml:space="preserve">В соответствии с «Правилами оказания услуг почтовой связи» </t>
  </si>
  <si>
    <t>161434701315543450100100030033530244</t>
  </si>
  <si>
    <t>Единственный поставщик   (исполнитель, подрядчик)</t>
  </si>
  <si>
    <t>Единственный поставщик                                       (исполнитель, подрядчик)</t>
  </si>
  <si>
    <t>Единственный поставщик                                                                                                                                                                                                                                                                    (исполнитель, подрядчик)</t>
  </si>
  <si>
    <t>Единственный поставщик (подрядчик, исполнитель)</t>
  </si>
  <si>
    <t>В соответствии с "Техническим заданием"</t>
  </si>
  <si>
    <t>Электронный аукцион</t>
  </si>
  <si>
    <t>161434701315543450100100000023600244</t>
  </si>
  <si>
    <t>161434701315543450100100000013512244</t>
  </si>
  <si>
    <t>161434701315543450100100000033530244</t>
  </si>
  <si>
    <t>161434701315543450100100000055310244</t>
  </si>
  <si>
    <t>Оказание информационных услуг в отношении принадлежащих заказчику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заказчика экземплярами Систем КонсультантПлюс в 2016 году</t>
  </si>
  <si>
    <t>161434701315543450100100000066203242</t>
  </si>
  <si>
    <t>Один этап</t>
  </si>
  <si>
    <t>Поставка расходных материалов для оргтехники</t>
  </si>
  <si>
    <t>161434701315543450100100000072823242</t>
  </si>
  <si>
    <t>Да</t>
  </si>
  <si>
    <t xml:space="preserve">Услуги по подписке по подписке и доставке периодических печатных изданий </t>
  </si>
  <si>
    <t>161434701315543450100100000085814244</t>
  </si>
  <si>
    <t xml:space="preserve">Поставка  номерных бланков служебных документов (писем и приказов) с воспроизведением Государственного герба Российской Федерации </t>
  </si>
  <si>
    <t>161434701315543450100100000091723244</t>
  </si>
  <si>
    <t>01.2016</t>
  </si>
  <si>
    <t>12.2016</t>
  </si>
  <si>
    <t>02.2016</t>
  </si>
  <si>
    <t>05.2016</t>
  </si>
  <si>
    <t>161434701315543450100100000109511242</t>
  </si>
  <si>
    <t>03.2016</t>
  </si>
  <si>
    <t xml:space="preserve">Услуги по системно-техническому обслуживанию электронно-вычислительной техники </t>
  </si>
  <si>
    <t>161434701315543450100100000113312242</t>
  </si>
  <si>
    <t>Услуги по техническому обслуживанию и ремонту оргтехники</t>
  </si>
  <si>
    <t>161434701315543450100100000121729244</t>
  </si>
  <si>
    <t>шт.</t>
  </si>
  <si>
    <t>Поставка белых самоклеящихся этикеток</t>
  </si>
  <si>
    <t>161434701315543450100100000131723244</t>
  </si>
  <si>
    <t>161434701315543450100100000142229244</t>
  </si>
  <si>
    <t>161434701315543450100100000163299244</t>
  </si>
  <si>
    <t>161434701315543450100100000152599244</t>
  </si>
  <si>
    <t>161434701315543450100100000171712244</t>
  </si>
  <si>
    <t>В соответствии с "Техническим заданием" и образцами, прилгаемыми к документации об электронном аукционе</t>
  </si>
  <si>
    <t>усл. ед.</t>
  </si>
  <si>
    <t>упак.</t>
  </si>
  <si>
    <t>06.2016</t>
  </si>
  <si>
    <t>04.2013</t>
  </si>
  <si>
    <t>10.2016</t>
  </si>
  <si>
    <t>09.2016</t>
  </si>
  <si>
    <t>Поставка бумажных канцелярских принадлежностей</t>
  </si>
  <si>
    <t>Поставка канцелярских принадлежностей</t>
  </si>
  <si>
    <t>Поставка канцелярских металлоизделий</t>
  </si>
  <si>
    <t>Поставка пишущих канцелярских приндлежностей</t>
  </si>
  <si>
    <t>Поставка бумаги для оргтехники</t>
  </si>
  <si>
    <t>Анисимов А. Т. - заместитель руководителя УФНС России по Кировской области</t>
  </si>
  <si>
    <t>января</t>
  </si>
  <si>
    <t>Зорина О. Р. (заместитель начальника хозяйственного отдела)</t>
  </si>
  <si>
    <t>М. П.</t>
  </si>
  <si>
    <t>СОГЛАСОВАНО:</t>
  </si>
  <si>
    <t>(ф.и.о., должность )</t>
  </si>
  <si>
    <t>Чугунов Е. Н. - начальник хозяйственного отдела</t>
  </si>
  <si>
    <t>161434701315543450100100000180000244</t>
  </si>
  <si>
    <r>
      <t xml:space="preserve">Итого предусмотрено 
на осуществление 
закупок </t>
    </r>
    <r>
      <rPr>
        <b/>
        <sz val="8"/>
        <rFont val="Times New Roman"/>
        <family val="1"/>
      </rPr>
      <t>по коду бюджетной класификации 18201063940290019244*</t>
    </r>
  </si>
  <si>
    <r>
      <t xml:space="preserve">Итого предусмотрено 
на осуществление 
закупок </t>
    </r>
    <r>
      <rPr>
        <b/>
        <sz val="8"/>
        <rFont val="Times New Roman"/>
        <family val="1"/>
      </rPr>
      <t>по коду бюджетной классификации 18201063940290019242*</t>
    </r>
  </si>
  <si>
    <r>
      <t xml:space="preserve">Итого предусмотрено 
на осуществление 
закупок - </t>
    </r>
    <r>
      <rPr>
        <b/>
        <sz val="8"/>
        <rFont val="Times New Roman"/>
        <family val="1"/>
      </rPr>
      <t>всего</t>
    </r>
    <r>
      <rPr>
        <sz val="8"/>
        <rFont val="Times New Roman"/>
        <family val="1"/>
      </rPr>
      <t>*</t>
    </r>
  </si>
  <si>
    <t>161434701315543450100100000190000242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</si>
  <si>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организаций*</t>
  </si>
  <si>
    <t>*Примечание: закупки без учёта контрактов, заключенных в 2015 году для исполнения в 2016году (включенных в План-график на 2015 год) на общую сумму</t>
  </si>
  <si>
    <t>(тыс. рублей)</t>
  </si>
  <si>
    <t>Крутихина Г. В. - начальник финансового отдела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</si>
</sst>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164" fontId="5" fillId="33" borderId="0" xfId="0" applyNumberFormat="1" applyFont="1" applyFill="1" applyAlignment="1">
      <alignment horizontal="left" vertical="top"/>
    </xf>
    <xf numFmtId="164" fontId="4" fillId="33" borderId="0" xfId="0" applyNumberFormat="1" applyFont="1" applyFill="1" applyAlignment="1">
      <alignment horizontal="left" vertical="top"/>
    </xf>
    <xf numFmtId="164" fontId="6" fillId="33" borderId="10" xfId="0" applyNumberFormat="1" applyFont="1" applyFill="1" applyBorder="1" applyAlignment="1">
      <alignment horizontal="center" vertical="top" textRotation="90" wrapText="1"/>
    </xf>
    <xf numFmtId="164" fontId="1" fillId="33" borderId="0" xfId="0" applyNumberFormat="1" applyFont="1" applyFill="1" applyAlignment="1">
      <alignment horizontal="left" vertical="top"/>
    </xf>
    <xf numFmtId="4" fontId="9" fillId="33" borderId="11" xfId="0" applyNumberFormat="1" applyFont="1" applyFill="1" applyBorder="1" applyAlignment="1">
      <alignment horizontal="center" vertical="center"/>
    </xf>
    <xf numFmtId="164" fontId="9" fillId="33" borderId="0" xfId="0" applyNumberFormat="1" applyFont="1" applyFill="1" applyBorder="1" applyAlignment="1">
      <alignment horizontal="center" vertical="top" textRotation="90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left" vertical="top"/>
    </xf>
    <xf numFmtId="49" fontId="5" fillId="33" borderId="0" xfId="0" applyNumberFormat="1" applyFont="1" applyFill="1" applyAlignment="1">
      <alignment horizontal="left" vertical="top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49" fontId="4" fillId="33" borderId="12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vertical="top"/>
    </xf>
    <xf numFmtId="0" fontId="5" fillId="33" borderId="0" xfId="0" applyFont="1" applyFill="1" applyAlignment="1">
      <alignment horizontal="right" vertical="top"/>
    </xf>
    <xf numFmtId="49" fontId="5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left" vertical="top"/>
    </xf>
    <xf numFmtId="0" fontId="6" fillId="33" borderId="11" xfId="0" applyNumberFormat="1" applyFont="1" applyFill="1" applyBorder="1" applyAlignment="1">
      <alignment horizontal="center" vertical="center" textRotation="90" wrapText="1"/>
    </xf>
    <xf numFmtId="0" fontId="6" fillId="33" borderId="10" xfId="0" applyNumberFormat="1" applyFont="1" applyFill="1" applyBorder="1" applyAlignment="1">
      <alignment horizontal="center" vertical="top" wrapText="1"/>
    </xf>
    <xf numFmtId="164" fontId="6" fillId="33" borderId="13" xfId="0" applyNumberFormat="1" applyFont="1" applyFill="1" applyBorder="1" applyAlignment="1">
      <alignment horizontal="center" vertical="top" textRotation="90" wrapText="1"/>
    </xf>
    <xf numFmtId="164" fontId="6" fillId="33" borderId="11" xfId="0" applyNumberFormat="1" applyFont="1" applyFill="1" applyBorder="1" applyAlignment="1">
      <alignment horizontal="center" vertical="top" textRotation="90" wrapText="1"/>
    </xf>
    <xf numFmtId="0" fontId="6" fillId="33" borderId="10" xfId="0" applyNumberFormat="1" applyFont="1" applyFill="1" applyBorder="1" applyAlignment="1">
      <alignment horizontal="center" vertical="top" textRotation="90" wrapText="1"/>
    </xf>
    <xf numFmtId="0" fontId="6" fillId="33" borderId="14" xfId="0" applyNumberFormat="1" applyFont="1" applyFill="1" applyBorder="1" applyAlignment="1">
      <alignment horizontal="center" vertical="top" textRotation="90" wrapText="1"/>
    </xf>
    <xf numFmtId="0" fontId="6" fillId="33" borderId="11" xfId="0" applyNumberFormat="1" applyFont="1" applyFill="1" applyBorder="1" applyAlignment="1">
      <alignment horizontal="center" vertical="top" textRotation="90" wrapText="1"/>
    </xf>
    <xf numFmtId="0" fontId="6" fillId="33" borderId="15" xfId="0" applyNumberFormat="1" applyFont="1" applyFill="1" applyBorder="1" applyAlignment="1">
      <alignment horizontal="center" vertical="top" textRotation="90" wrapText="1"/>
    </xf>
    <xf numFmtId="164" fontId="6" fillId="33" borderId="15" xfId="0" applyNumberFormat="1" applyFont="1" applyFill="1" applyBorder="1" applyAlignment="1">
      <alignment horizontal="center" vertical="top" textRotation="90" wrapText="1"/>
    </xf>
    <xf numFmtId="49" fontId="6" fillId="33" borderId="15" xfId="0" applyNumberFormat="1" applyFont="1" applyFill="1" applyBorder="1" applyAlignment="1">
      <alignment horizontal="center" vertical="top" textRotation="90" wrapText="1"/>
    </xf>
    <xf numFmtId="0" fontId="6" fillId="33" borderId="12" xfId="0" applyNumberFormat="1" applyFont="1" applyFill="1" applyBorder="1" applyAlignment="1">
      <alignment horizontal="center" vertical="top" textRotation="90" wrapText="1"/>
    </xf>
    <xf numFmtId="0" fontId="6" fillId="33" borderId="13" xfId="0" applyNumberFormat="1" applyFont="1" applyFill="1" applyBorder="1" applyAlignment="1">
      <alignment horizontal="center" vertical="top" textRotation="90" wrapText="1"/>
    </xf>
    <xf numFmtId="0" fontId="2" fillId="33" borderId="11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left" vertical="top" wrapText="1" indent="1"/>
    </xf>
    <xf numFmtId="164" fontId="2" fillId="33" borderId="0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49" fontId="5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left" vertical="top"/>
    </xf>
    <xf numFmtId="49" fontId="1" fillId="33" borderId="0" xfId="0" applyNumberFormat="1" applyFont="1" applyFill="1" applyAlignment="1">
      <alignment horizontal="left" vertical="top"/>
    </xf>
    <xf numFmtId="0" fontId="6" fillId="33" borderId="16" xfId="0" applyNumberFormat="1" applyFont="1" applyFill="1" applyBorder="1" applyAlignment="1">
      <alignment horizontal="center" vertical="center" textRotation="90" wrapText="1"/>
    </xf>
    <xf numFmtId="0" fontId="6" fillId="33" borderId="14" xfId="0" applyNumberFormat="1" applyFont="1" applyFill="1" applyBorder="1" applyAlignment="1">
      <alignment horizontal="center" vertical="center" textRotation="90" wrapText="1"/>
    </xf>
    <xf numFmtId="0" fontId="6" fillId="33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textRotation="90" wrapText="1"/>
    </xf>
    <xf numFmtId="0" fontId="6" fillId="33" borderId="15" xfId="0" applyNumberFormat="1" applyFont="1" applyFill="1" applyBorder="1" applyAlignment="1">
      <alignment horizontal="center" vertical="center" textRotation="90" wrapText="1"/>
    </xf>
    <xf numFmtId="49" fontId="6" fillId="33" borderId="15" xfId="0" applyNumberFormat="1" applyFont="1" applyFill="1" applyBorder="1" applyAlignment="1">
      <alignment horizontal="center" vertical="center" textRotation="90" wrapText="1"/>
    </xf>
    <xf numFmtId="0" fontId="6" fillId="33" borderId="12" xfId="0" applyNumberFormat="1" applyFont="1" applyFill="1" applyBorder="1" applyAlignment="1">
      <alignment horizontal="center" vertical="center" textRotation="90" wrapText="1"/>
    </xf>
    <xf numFmtId="164" fontId="2" fillId="33" borderId="11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textRotation="90" wrapText="1"/>
    </xf>
    <xf numFmtId="164" fontId="9" fillId="33" borderId="10" xfId="0" applyNumberFormat="1" applyFont="1" applyFill="1" applyBorder="1" applyAlignment="1">
      <alignment horizontal="center" vertical="center" textRotation="90" wrapText="1"/>
    </xf>
    <xf numFmtId="164" fontId="9" fillId="33" borderId="11" xfId="0" applyNumberFormat="1" applyFont="1" applyFill="1" applyBorder="1" applyAlignment="1">
      <alignment horizontal="center" vertical="center" textRotation="90"/>
    </xf>
    <xf numFmtId="4" fontId="9" fillId="33" borderId="11" xfId="0" applyNumberFormat="1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top"/>
    </xf>
    <xf numFmtId="49" fontId="2" fillId="33" borderId="11" xfId="0" applyNumberFormat="1" applyFont="1" applyFill="1" applyBorder="1" applyAlignment="1">
      <alignment horizontal="center" vertical="top" textRotation="90" wrapText="1"/>
    </xf>
    <xf numFmtId="0" fontId="2" fillId="33" borderId="11" xfId="0" applyFont="1" applyFill="1" applyBorder="1" applyAlignment="1">
      <alignment horizontal="center" vertical="top" textRotation="90" wrapText="1"/>
    </xf>
    <xf numFmtId="0" fontId="2" fillId="33" borderId="10" xfId="0" applyNumberFormat="1" applyFont="1" applyFill="1" applyBorder="1" applyAlignment="1">
      <alignment horizontal="center" vertical="top" textRotation="90" wrapText="1"/>
    </xf>
    <xf numFmtId="0" fontId="2" fillId="33" borderId="0" xfId="0" applyFont="1" applyFill="1" applyBorder="1" applyAlignment="1">
      <alignment horizontal="center" vertical="top"/>
    </xf>
    <xf numFmtId="49" fontId="2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center" textRotation="90" wrapText="1"/>
    </xf>
    <xf numFmtId="0" fontId="12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2" fillId="33" borderId="0" xfId="0" applyFont="1" applyFill="1" applyAlignment="1">
      <alignment horizontal="left" vertical="top"/>
    </xf>
    <xf numFmtId="0" fontId="12" fillId="33" borderId="0" xfId="0" applyFont="1" applyFill="1" applyAlignment="1">
      <alignment horizontal="center" vertical="top"/>
    </xf>
    <xf numFmtId="0" fontId="12" fillId="33" borderId="0" xfId="0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justify" vertical="top" wrapText="1"/>
    </xf>
    <xf numFmtId="49" fontId="5" fillId="33" borderId="12" xfId="0" applyNumberFormat="1" applyFont="1" applyFill="1" applyBorder="1" applyAlignment="1">
      <alignment horizontal="justify" vertical="top" wrapText="1"/>
    </xf>
    <xf numFmtId="0" fontId="6" fillId="33" borderId="19" xfId="0" applyNumberFormat="1" applyFont="1" applyFill="1" applyBorder="1" applyAlignment="1">
      <alignment horizontal="center" vertical="center" textRotation="90" wrapText="1"/>
    </xf>
    <xf numFmtId="0" fontId="6" fillId="33" borderId="20" xfId="0" applyNumberFormat="1" applyFont="1" applyFill="1" applyBorder="1" applyAlignment="1">
      <alignment horizontal="center" vertical="center" textRotation="90" wrapText="1"/>
    </xf>
    <xf numFmtId="0" fontId="6" fillId="33" borderId="10" xfId="0" applyNumberFormat="1" applyFont="1" applyFill="1" applyBorder="1" applyAlignment="1">
      <alignment horizontal="center" vertical="center" textRotation="90" wrapText="1"/>
    </xf>
    <xf numFmtId="49" fontId="2" fillId="33" borderId="21" xfId="0" applyNumberFormat="1" applyFont="1" applyFill="1" applyBorder="1" applyAlignment="1">
      <alignment horizontal="left" vertical="top" wrapText="1" indent="1"/>
    </xf>
    <xf numFmtId="49" fontId="2" fillId="33" borderId="22" xfId="0" applyNumberFormat="1" applyFont="1" applyFill="1" applyBorder="1" applyAlignment="1">
      <alignment horizontal="left" vertical="top" wrapText="1" indent="1"/>
    </xf>
    <xf numFmtId="49" fontId="2" fillId="33" borderId="13" xfId="0" applyNumberFormat="1" applyFont="1" applyFill="1" applyBorder="1" applyAlignment="1">
      <alignment horizontal="left" vertical="top" wrapText="1" inden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textRotation="90" wrapText="1"/>
    </xf>
    <xf numFmtId="49" fontId="6" fillId="33" borderId="20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49" fontId="5" fillId="33" borderId="11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horizontal="right" vertical="top"/>
    </xf>
    <xf numFmtId="49" fontId="5" fillId="33" borderId="21" xfId="0" applyNumberFormat="1" applyFont="1" applyFill="1" applyBorder="1" applyAlignment="1">
      <alignment horizontal="center" vertical="top"/>
    </xf>
    <xf numFmtId="49" fontId="5" fillId="33" borderId="22" xfId="0" applyNumberFormat="1" applyFont="1" applyFill="1" applyBorder="1" applyAlignment="1">
      <alignment horizontal="center" vertical="top"/>
    </xf>
    <xf numFmtId="49" fontId="5" fillId="33" borderId="13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textRotation="90" wrapText="1"/>
    </xf>
    <xf numFmtId="0" fontId="6" fillId="33" borderId="18" xfId="0" applyNumberFormat="1" applyFont="1" applyFill="1" applyBorder="1" applyAlignment="1">
      <alignment horizontal="center" vertical="center" textRotation="90" wrapText="1"/>
    </xf>
    <xf numFmtId="0" fontId="6" fillId="33" borderId="23" xfId="0" applyNumberFormat="1" applyFont="1" applyFill="1" applyBorder="1" applyAlignment="1">
      <alignment horizontal="center" vertical="center" textRotation="90" wrapText="1"/>
    </xf>
    <xf numFmtId="0" fontId="6" fillId="33" borderId="17" xfId="0" applyNumberFormat="1" applyFont="1" applyFill="1" applyBorder="1" applyAlignment="1">
      <alignment horizontal="center" vertical="center" textRotation="90" wrapText="1"/>
    </xf>
    <xf numFmtId="0" fontId="6" fillId="33" borderId="0" xfId="0" applyNumberFormat="1" applyFont="1" applyFill="1" applyBorder="1" applyAlignment="1">
      <alignment horizontal="center" vertical="center" textRotation="90" wrapText="1"/>
    </xf>
    <xf numFmtId="0" fontId="6" fillId="33" borderId="24" xfId="0" applyNumberFormat="1" applyFont="1" applyFill="1" applyBorder="1" applyAlignment="1">
      <alignment horizontal="center" vertical="center" textRotation="90" wrapText="1"/>
    </xf>
    <xf numFmtId="0" fontId="6" fillId="33" borderId="14" xfId="0" applyNumberFormat="1" applyFont="1" applyFill="1" applyBorder="1" applyAlignment="1">
      <alignment horizontal="center" vertical="center" textRotation="90" wrapText="1"/>
    </xf>
    <xf numFmtId="0" fontId="6" fillId="33" borderId="12" xfId="0" applyNumberFormat="1" applyFont="1" applyFill="1" applyBorder="1" applyAlignment="1">
      <alignment horizontal="center" vertical="center" textRotation="90" wrapText="1"/>
    </xf>
    <xf numFmtId="0" fontId="6" fillId="33" borderId="15" xfId="0" applyNumberFormat="1" applyFont="1" applyFill="1" applyBorder="1" applyAlignment="1">
      <alignment horizontal="center" vertical="center" textRotation="90" wrapText="1"/>
    </xf>
    <xf numFmtId="49" fontId="5" fillId="33" borderId="12" xfId="0" applyNumberFormat="1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 vertical="center" textRotation="90" wrapText="1"/>
    </xf>
    <xf numFmtId="164" fontId="6" fillId="33" borderId="20" xfId="0" applyNumberFormat="1" applyFont="1" applyFill="1" applyBorder="1" applyAlignment="1">
      <alignment horizontal="center" vertical="center" textRotation="90" wrapText="1"/>
    </xf>
    <xf numFmtId="164" fontId="6" fillId="33" borderId="10" xfId="0" applyNumberFormat="1" applyFont="1" applyFill="1" applyBorder="1" applyAlignment="1">
      <alignment horizontal="center" vertical="center" textRotation="90" wrapText="1"/>
    </xf>
    <xf numFmtId="0" fontId="5" fillId="33" borderId="11" xfId="0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left" indent="3"/>
    </xf>
    <xf numFmtId="0" fontId="3" fillId="33" borderId="0" xfId="0" applyFont="1" applyFill="1" applyBorder="1" applyAlignment="1">
      <alignment horizontal="center" vertical="top"/>
    </xf>
    <xf numFmtId="0" fontId="6" fillId="33" borderId="13" xfId="0" applyNumberFormat="1" applyFont="1" applyFill="1" applyBorder="1" applyAlignment="1">
      <alignment horizontal="center" vertical="center" textRotation="90" wrapText="1"/>
    </xf>
    <xf numFmtId="0" fontId="6" fillId="33" borderId="11" xfId="0" applyNumberFormat="1" applyFont="1" applyFill="1" applyBorder="1" applyAlignment="1">
      <alignment horizontal="center" vertical="center" textRotation="90" wrapText="1"/>
    </xf>
    <xf numFmtId="49" fontId="5" fillId="33" borderId="14" xfId="0" applyNumberFormat="1" applyFont="1" applyFill="1" applyBorder="1" applyAlignment="1">
      <alignment horizontal="center" vertical="top"/>
    </xf>
    <xf numFmtId="49" fontId="5" fillId="33" borderId="15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 horizontal="right" vertical="top"/>
    </xf>
    <xf numFmtId="0" fontId="5" fillId="33" borderId="24" xfId="0" applyFont="1" applyFill="1" applyBorder="1" applyAlignment="1">
      <alignment horizontal="right" vertical="top"/>
    </xf>
    <xf numFmtId="0" fontId="5" fillId="33" borderId="22" xfId="0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164" fontId="9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top" indent="3"/>
    </xf>
    <xf numFmtId="0" fontId="3" fillId="33" borderId="12" xfId="0" applyFont="1" applyFill="1" applyBorder="1" applyAlignment="1">
      <alignment horizontal="center" vertical="top"/>
    </xf>
    <xf numFmtId="49" fontId="9" fillId="33" borderId="21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164" fontId="9" fillId="33" borderId="21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top"/>
    </xf>
    <xf numFmtId="164" fontId="3" fillId="33" borderId="0" xfId="0" applyNumberFormat="1" applyFont="1" applyFill="1" applyAlignment="1">
      <alignment horizontal="center" vertical="top"/>
    </xf>
    <xf numFmtId="164" fontId="11" fillId="33" borderId="12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view="pageBreakPreview" zoomScaleSheetLayoutView="100" workbookViewId="0" topLeftCell="A49">
      <selection activeCell="T63" sqref="T63:X63"/>
    </sheetView>
  </sheetViews>
  <sheetFormatPr defaultColWidth="9.00390625" defaultRowHeight="12.75"/>
  <cols>
    <col min="1" max="1" width="3.625" style="54" customWidth="1"/>
    <col min="2" max="2" width="6.75390625" style="82" customWidth="1"/>
    <col min="3" max="3" width="7.25390625" style="76" customWidth="1"/>
    <col min="4" max="4" width="9.00390625" style="76" customWidth="1"/>
    <col min="5" max="5" width="6.375" style="12" customWidth="1"/>
    <col min="6" max="8" width="3.375" style="12" customWidth="1"/>
    <col min="9" max="12" width="3.375" style="55" customWidth="1"/>
    <col min="13" max="13" width="4.25390625" style="55" customWidth="1"/>
    <col min="14" max="14" width="3.875" style="55" customWidth="1"/>
    <col min="15" max="18" width="3.75390625" style="55" customWidth="1"/>
    <col min="19" max="19" width="4.125" style="55" customWidth="1"/>
    <col min="20" max="21" width="3.625" style="55" customWidth="1"/>
    <col min="22" max="23" width="4.25390625" style="56" customWidth="1"/>
    <col min="24" max="24" width="5.75390625" style="55" customWidth="1"/>
    <col min="25" max="25" width="9.25390625" style="55" customWidth="1"/>
    <col min="26" max="26" width="1.875" style="55" customWidth="1"/>
    <col min="27" max="27" width="3.875" style="55" customWidth="1"/>
    <col min="28" max="28" width="1.875" style="55" customWidth="1"/>
    <col min="29" max="31" width="4.375" style="55" customWidth="1"/>
    <col min="32" max="32" width="3.75390625" style="55" customWidth="1"/>
    <col min="33" max="33" width="3.625" style="55" customWidth="1"/>
    <col min="34" max="34" width="3.875" style="55" customWidth="1"/>
    <col min="35" max="16384" width="9.125" style="1" customWidth="1"/>
  </cols>
  <sheetData>
    <row r="1" spans="1:34" s="3" customFormat="1" ht="15.75" customHeight="1">
      <c r="A1" s="15"/>
      <c r="B1" s="82"/>
      <c r="C1" s="76"/>
      <c r="D1" s="76"/>
      <c r="E1" s="9"/>
      <c r="F1" s="9"/>
      <c r="G1" s="9"/>
      <c r="H1" s="9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  <c r="W1" s="17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3" customFormat="1" ht="15.75" customHeight="1">
      <c r="A2" s="15"/>
      <c r="B2" s="82"/>
      <c r="C2" s="76"/>
      <c r="D2" s="76"/>
      <c r="E2" s="9"/>
      <c r="F2" s="9"/>
      <c r="G2" s="9"/>
      <c r="H2" s="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/>
      <c r="W2" s="17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3" customFormat="1" ht="15.75" customHeight="1">
      <c r="A3" s="15"/>
      <c r="B3" s="82"/>
      <c r="C3" s="76"/>
      <c r="D3" s="76"/>
      <c r="E3" s="9"/>
      <c r="F3" s="9"/>
      <c r="G3" s="9"/>
      <c r="H3" s="9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17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s="3" customFormat="1" ht="15.75" customHeight="1">
      <c r="A4" s="15"/>
      <c r="B4" s="82"/>
      <c r="C4" s="76"/>
      <c r="D4" s="76"/>
      <c r="E4" s="9"/>
      <c r="F4" s="9"/>
      <c r="G4" s="9"/>
      <c r="H4" s="9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  <c r="W4" s="17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3" customFormat="1" ht="15.75" customHeight="1">
      <c r="A5" s="15"/>
      <c r="B5" s="82"/>
      <c r="C5" s="76"/>
      <c r="D5" s="76"/>
      <c r="E5" s="9"/>
      <c r="F5" s="9"/>
      <c r="G5" s="9"/>
      <c r="H5" s="9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  <c r="W5" s="17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s="3" customFormat="1" ht="15.75" customHeight="1">
      <c r="A6" s="15"/>
      <c r="B6" s="82"/>
      <c r="C6" s="76"/>
      <c r="D6" s="76"/>
      <c r="E6" s="9"/>
      <c r="F6" s="9"/>
      <c r="G6" s="9"/>
      <c r="H6" s="9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7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3" customFormat="1" ht="15.75" customHeight="1">
      <c r="A7" s="15"/>
      <c r="B7" s="82"/>
      <c r="C7" s="76"/>
      <c r="D7" s="76"/>
      <c r="E7" s="9"/>
      <c r="F7" s="9"/>
      <c r="G7" s="9"/>
      <c r="H7" s="9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7"/>
      <c r="W7" s="17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3" customFormat="1" ht="15.75" customHeight="1">
      <c r="A8" s="15"/>
      <c r="B8" s="82"/>
      <c r="C8" s="76"/>
      <c r="D8" s="76"/>
      <c r="E8" s="9"/>
      <c r="F8" s="9"/>
      <c r="G8" s="9"/>
      <c r="H8" s="9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/>
      <c r="W8" s="17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3" customFormat="1" ht="15.75" customHeight="1">
      <c r="A9" s="15"/>
      <c r="B9" s="82"/>
      <c r="C9" s="76"/>
      <c r="D9" s="76"/>
      <c r="E9" s="9"/>
      <c r="F9" s="9"/>
      <c r="G9" s="9"/>
      <c r="H9" s="9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7"/>
      <c r="W9" s="17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2" customFormat="1" ht="15.75">
      <c r="A10" s="110" t="s">
        <v>29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</row>
    <row r="11" spans="1:34" s="2" customFormat="1" ht="17.25" customHeight="1">
      <c r="A11" s="110" t="s">
        <v>44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</row>
    <row r="12" spans="1:34" s="2" customFormat="1" ht="18" customHeight="1">
      <c r="A12" s="18"/>
      <c r="B12" s="83"/>
      <c r="C12" s="77"/>
      <c r="D12" s="77"/>
      <c r="E12" s="10"/>
      <c r="F12" s="10"/>
      <c r="G12" s="10"/>
      <c r="H12" s="10"/>
      <c r="I12" s="19"/>
      <c r="J12" s="19"/>
      <c r="K12" s="19"/>
      <c r="L12" s="19"/>
      <c r="M12" s="19"/>
      <c r="N12" s="19"/>
      <c r="O12" s="112" t="s">
        <v>27</v>
      </c>
      <c r="P12" s="112"/>
      <c r="Q12" s="20" t="s">
        <v>47</v>
      </c>
      <c r="R12" s="19" t="s">
        <v>45</v>
      </c>
      <c r="S12" s="19"/>
      <c r="T12" s="19"/>
      <c r="U12" s="19"/>
      <c r="V12" s="21"/>
      <c r="W12" s="21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4" customFormat="1" ht="15" customHeight="1">
      <c r="A13" s="15"/>
      <c r="B13" s="82"/>
      <c r="C13" s="76"/>
      <c r="D13" s="76"/>
      <c r="E13" s="9"/>
      <c r="F13" s="9"/>
      <c r="G13" s="9"/>
      <c r="H13" s="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17"/>
      <c r="X13" s="16"/>
      <c r="Y13" s="16"/>
      <c r="Z13" s="16"/>
      <c r="AA13" s="16"/>
      <c r="AB13" s="16"/>
      <c r="AC13" s="16"/>
      <c r="AD13" s="16"/>
      <c r="AE13" s="113" t="s">
        <v>7</v>
      </c>
      <c r="AF13" s="114"/>
      <c r="AG13" s="114"/>
      <c r="AH13" s="115"/>
    </row>
    <row r="14" spans="1:34" s="4" customFormat="1" ht="18.75" customHeight="1">
      <c r="A14" s="15"/>
      <c r="B14" s="116" t="s">
        <v>50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22"/>
      <c r="U14" s="22"/>
      <c r="V14" s="23"/>
      <c r="W14" s="17"/>
      <c r="X14" s="16"/>
      <c r="Y14" s="16"/>
      <c r="Z14" s="16"/>
      <c r="AA14" s="16"/>
      <c r="AB14" s="16"/>
      <c r="AC14" s="16"/>
      <c r="AD14" s="24" t="s">
        <v>8</v>
      </c>
      <c r="AE14" s="148" t="s">
        <v>52</v>
      </c>
      <c r="AF14" s="130"/>
      <c r="AG14" s="130"/>
      <c r="AH14" s="149"/>
    </row>
    <row r="15" spans="1:34" s="4" customFormat="1" ht="22.5" customHeight="1">
      <c r="A15" s="15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22"/>
      <c r="U15" s="22"/>
      <c r="V15" s="23"/>
      <c r="W15" s="17"/>
      <c r="X15" s="16"/>
      <c r="Y15" s="16"/>
      <c r="Z15" s="16"/>
      <c r="AA15" s="16"/>
      <c r="AB15" s="16"/>
      <c r="AC15" s="16"/>
      <c r="AD15" s="24" t="s">
        <v>9</v>
      </c>
      <c r="AE15" s="111" t="s">
        <v>53</v>
      </c>
      <c r="AF15" s="111"/>
      <c r="AG15" s="111"/>
      <c r="AH15" s="111"/>
    </row>
    <row r="16" spans="1:34" s="4" customFormat="1" ht="18.75" customHeight="1">
      <c r="A16" s="15"/>
      <c r="B16" s="152" t="s">
        <v>51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22"/>
      <c r="U16" s="22"/>
      <c r="V16" s="23"/>
      <c r="W16" s="17"/>
      <c r="X16" s="16"/>
      <c r="Y16" s="16"/>
      <c r="Z16" s="16"/>
      <c r="AA16" s="16"/>
      <c r="AB16" s="16"/>
      <c r="AC16" s="16"/>
      <c r="AD16" s="24" t="s">
        <v>10</v>
      </c>
      <c r="AE16" s="111" t="s">
        <v>56</v>
      </c>
      <c r="AF16" s="111"/>
      <c r="AG16" s="111"/>
      <c r="AH16" s="111"/>
    </row>
    <row r="17" spans="1:34" s="4" customFormat="1" ht="21" customHeight="1">
      <c r="A17" s="15"/>
      <c r="B17" s="91" t="s">
        <v>54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25"/>
      <c r="U17" s="25"/>
      <c r="V17" s="23"/>
      <c r="W17" s="17"/>
      <c r="X17" s="16"/>
      <c r="Y17" s="16"/>
      <c r="Z17" s="16"/>
      <c r="AA17" s="150" t="s">
        <v>30</v>
      </c>
      <c r="AB17" s="150"/>
      <c r="AC17" s="150"/>
      <c r="AD17" s="151"/>
      <c r="AE17" s="111" t="s">
        <v>55</v>
      </c>
      <c r="AF17" s="111"/>
      <c r="AG17" s="111"/>
      <c r="AH17" s="111"/>
    </row>
    <row r="18" spans="1:34" s="4" customFormat="1" ht="24.75" customHeight="1">
      <c r="A18" s="15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25"/>
      <c r="U18" s="25"/>
      <c r="V18" s="23"/>
      <c r="W18" s="17"/>
      <c r="X18" s="16"/>
      <c r="Y18" s="16"/>
      <c r="Z18" s="16"/>
      <c r="AA18" s="24"/>
      <c r="AB18" s="24"/>
      <c r="AC18" s="24"/>
      <c r="AD18" s="26" t="s">
        <v>11</v>
      </c>
      <c r="AE18" s="111" t="s">
        <v>57</v>
      </c>
      <c r="AF18" s="111"/>
      <c r="AG18" s="111"/>
      <c r="AH18" s="111"/>
    </row>
    <row r="19" spans="1:34" s="4" customFormat="1" ht="18.75" customHeight="1">
      <c r="A19" s="15"/>
      <c r="B19" s="152" t="s">
        <v>49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22"/>
      <c r="U19" s="22"/>
      <c r="V19" s="23"/>
      <c r="W19" s="17"/>
      <c r="X19" s="16"/>
      <c r="Y19" s="16"/>
      <c r="Z19" s="16"/>
      <c r="AA19" s="16"/>
      <c r="AB19" s="16"/>
      <c r="AC19" s="16"/>
      <c r="AD19" s="24" t="s">
        <v>12</v>
      </c>
      <c r="AE19" s="111" t="s">
        <v>48</v>
      </c>
      <c r="AF19" s="111"/>
      <c r="AG19" s="111"/>
      <c r="AH19" s="111"/>
    </row>
    <row r="20" spans="1:34" s="4" customFormat="1" ht="18.75" customHeight="1">
      <c r="A20" s="15"/>
      <c r="B20" s="136" t="s">
        <v>31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27"/>
      <c r="U20" s="27"/>
      <c r="V20" s="23"/>
      <c r="W20" s="17"/>
      <c r="X20" s="16"/>
      <c r="Y20" s="16"/>
      <c r="Z20" s="16"/>
      <c r="AA20" s="16"/>
      <c r="AB20" s="16"/>
      <c r="AC20" s="16"/>
      <c r="AD20" s="24" t="s">
        <v>46</v>
      </c>
      <c r="AE20" s="143">
        <v>23742.52</v>
      </c>
      <c r="AF20" s="143"/>
      <c r="AG20" s="143"/>
      <c r="AH20" s="143"/>
    </row>
    <row r="21" spans="1:34" s="3" customFormat="1" ht="15">
      <c r="A21" s="15"/>
      <c r="B21" s="82"/>
      <c r="C21" s="76"/>
      <c r="D21" s="76"/>
      <c r="E21" s="9"/>
      <c r="F21" s="9"/>
      <c r="G21" s="9"/>
      <c r="H21" s="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17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s="8" customFormat="1" ht="33.75" customHeight="1">
      <c r="A22" s="118" t="s">
        <v>0</v>
      </c>
      <c r="B22" s="101" t="s">
        <v>34</v>
      </c>
      <c r="C22" s="107" t="s">
        <v>1</v>
      </c>
      <c r="D22" s="108"/>
      <c r="E22" s="140" t="s">
        <v>36</v>
      </c>
      <c r="F22" s="140" t="s">
        <v>66</v>
      </c>
      <c r="G22" s="99" t="s">
        <v>19</v>
      </c>
      <c r="H22" s="109"/>
      <c r="I22" s="109"/>
      <c r="J22" s="109"/>
      <c r="K22" s="100"/>
      <c r="L22" s="107" t="s">
        <v>28</v>
      </c>
      <c r="M22" s="108"/>
      <c r="N22" s="99" t="s">
        <v>43</v>
      </c>
      <c r="O22" s="109"/>
      <c r="P22" s="109"/>
      <c r="Q22" s="109"/>
      <c r="R22" s="100"/>
      <c r="S22" s="93" t="s">
        <v>40</v>
      </c>
      <c r="T22" s="99" t="s">
        <v>20</v>
      </c>
      <c r="U22" s="100"/>
      <c r="V22" s="104" t="s">
        <v>23</v>
      </c>
      <c r="W22" s="104" t="s">
        <v>35</v>
      </c>
      <c r="X22" s="93" t="s">
        <v>24</v>
      </c>
      <c r="Y22" s="93" t="s">
        <v>41</v>
      </c>
      <c r="Z22" s="121" t="s">
        <v>42</v>
      </c>
      <c r="AA22" s="122"/>
      <c r="AB22" s="123"/>
      <c r="AC22" s="93" t="s">
        <v>65</v>
      </c>
      <c r="AD22" s="93" t="s">
        <v>67</v>
      </c>
      <c r="AE22" s="93" t="s">
        <v>68</v>
      </c>
      <c r="AF22" s="93" t="s">
        <v>69</v>
      </c>
      <c r="AG22" s="93" t="s">
        <v>70</v>
      </c>
      <c r="AH22" s="93" t="s">
        <v>71</v>
      </c>
    </row>
    <row r="23" spans="1:34" s="8" customFormat="1" ht="33.75" customHeight="1">
      <c r="A23" s="119"/>
      <c r="B23" s="102"/>
      <c r="C23" s="93" t="s">
        <v>2</v>
      </c>
      <c r="D23" s="93" t="s">
        <v>3</v>
      </c>
      <c r="E23" s="141"/>
      <c r="F23" s="141"/>
      <c r="G23" s="140" t="s">
        <v>4</v>
      </c>
      <c r="H23" s="140" t="s">
        <v>17</v>
      </c>
      <c r="I23" s="109" t="s">
        <v>5</v>
      </c>
      <c r="J23" s="100"/>
      <c r="K23" s="93" t="s">
        <v>18</v>
      </c>
      <c r="L23" s="93" t="s">
        <v>6</v>
      </c>
      <c r="M23" s="93" t="s">
        <v>2</v>
      </c>
      <c r="N23" s="57" t="s">
        <v>4</v>
      </c>
      <c r="O23" s="137" t="s">
        <v>39</v>
      </c>
      <c r="P23" s="138"/>
      <c r="Q23" s="138"/>
      <c r="R23" s="139"/>
      <c r="S23" s="94"/>
      <c r="T23" s="93" t="s">
        <v>21</v>
      </c>
      <c r="U23" s="93" t="s">
        <v>22</v>
      </c>
      <c r="V23" s="105"/>
      <c r="W23" s="105"/>
      <c r="X23" s="94"/>
      <c r="Y23" s="94"/>
      <c r="Z23" s="124"/>
      <c r="AA23" s="125"/>
      <c r="AB23" s="126"/>
      <c r="AC23" s="94"/>
      <c r="AD23" s="94"/>
      <c r="AE23" s="94"/>
      <c r="AF23" s="94"/>
      <c r="AG23" s="94"/>
      <c r="AH23" s="94"/>
    </row>
    <row r="24" spans="1:34" s="8" customFormat="1" ht="36" customHeight="1">
      <c r="A24" s="119"/>
      <c r="B24" s="102"/>
      <c r="C24" s="94"/>
      <c r="D24" s="94"/>
      <c r="E24" s="141"/>
      <c r="F24" s="141"/>
      <c r="G24" s="141"/>
      <c r="H24" s="141"/>
      <c r="I24" s="146" t="s">
        <v>37</v>
      </c>
      <c r="J24" s="147" t="s">
        <v>38</v>
      </c>
      <c r="K24" s="94"/>
      <c r="L24" s="94"/>
      <c r="M24" s="94"/>
      <c r="N24" s="85"/>
      <c r="O24" s="93" t="s">
        <v>17</v>
      </c>
      <c r="P24" s="109" t="s">
        <v>5</v>
      </c>
      <c r="Q24" s="100"/>
      <c r="R24" s="93" t="s">
        <v>18</v>
      </c>
      <c r="S24" s="94"/>
      <c r="T24" s="94"/>
      <c r="U24" s="94"/>
      <c r="V24" s="105"/>
      <c r="W24" s="105"/>
      <c r="X24" s="94"/>
      <c r="Y24" s="94"/>
      <c r="Z24" s="124"/>
      <c r="AA24" s="125"/>
      <c r="AB24" s="126"/>
      <c r="AC24" s="94"/>
      <c r="AD24" s="94"/>
      <c r="AE24" s="94"/>
      <c r="AF24" s="94"/>
      <c r="AG24" s="94"/>
      <c r="AH24" s="94"/>
    </row>
    <row r="25" spans="1:34" s="8" customFormat="1" ht="105.75" customHeight="1">
      <c r="A25" s="120"/>
      <c r="B25" s="103"/>
      <c r="C25" s="95"/>
      <c r="D25" s="95"/>
      <c r="E25" s="142"/>
      <c r="F25" s="142"/>
      <c r="G25" s="142"/>
      <c r="H25" s="142"/>
      <c r="I25" s="146"/>
      <c r="J25" s="147"/>
      <c r="K25" s="95"/>
      <c r="L25" s="95"/>
      <c r="M25" s="95"/>
      <c r="N25" s="58"/>
      <c r="O25" s="95"/>
      <c r="P25" s="28" t="s">
        <v>37</v>
      </c>
      <c r="Q25" s="28" t="s">
        <v>38</v>
      </c>
      <c r="R25" s="95"/>
      <c r="S25" s="95"/>
      <c r="T25" s="95"/>
      <c r="U25" s="95"/>
      <c r="V25" s="106"/>
      <c r="W25" s="106"/>
      <c r="X25" s="95"/>
      <c r="Y25" s="95"/>
      <c r="Z25" s="127"/>
      <c r="AA25" s="128"/>
      <c r="AB25" s="129"/>
      <c r="AC25" s="95"/>
      <c r="AD25" s="95"/>
      <c r="AE25" s="95"/>
      <c r="AF25" s="95"/>
      <c r="AG25" s="95"/>
      <c r="AH25" s="95"/>
    </row>
    <row r="26" spans="1:34" s="7" customFormat="1" ht="139.5">
      <c r="A26" s="29">
        <v>1</v>
      </c>
      <c r="B26" s="84" t="s">
        <v>87</v>
      </c>
      <c r="C26" s="78" t="s">
        <v>59</v>
      </c>
      <c r="D26" s="79" t="s">
        <v>60</v>
      </c>
      <c r="E26" s="11">
        <v>2924.1</v>
      </c>
      <c r="F26" s="11">
        <v>0</v>
      </c>
      <c r="G26" s="11">
        <v>2924.1</v>
      </c>
      <c r="H26" s="11">
        <v>2924.1</v>
      </c>
      <c r="I26" s="30"/>
      <c r="J26" s="31"/>
      <c r="K26" s="11"/>
      <c r="L26" s="32">
        <v>876</v>
      </c>
      <c r="M26" s="32" t="s">
        <v>61</v>
      </c>
      <c r="N26" s="33">
        <v>1</v>
      </c>
      <c r="O26" s="32">
        <v>1</v>
      </c>
      <c r="P26" s="34"/>
      <c r="Q26" s="34"/>
      <c r="R26" s="32"/>
      <c r="S26" s="35" t="s">
        <v>62</v>
      </c>
      <c r="T26" s="36">
        <v>0</v>
      </c>
      <c r="U26" s="36">
        <v>0</v>
      </c>
      <c r="V26" s="37" t="s">
        <v>100</v>
      </c>
      <c r="W26" s="37" t="s">
        <v>101</v>
      </c>
      <c r="X26" s="35" t="s">
        <v>80</v>
      </c>
      <c r="Y26" s="35" t="s">
        <v>64</v>
      </c>
      <c r="Z26" s="33"/>
      <c r="AA26" s="38" t="s">
        <v>64</v>
      </c>
      <c r="AB26" s="35"/>
      <c r="AC26" s="35" t="s">
        <v>64</v>
      </c>
      <c r="AD26" s="35" t="s">
        <v>64</v>
      </c>
      <c r="AE26" s="35" t="s">
        <v>64</v>
      </c>
      <c r="AF26" s="35" t="s">
        <v>64</v>
      </c>
      <c r="AG26" s="35"/>
      <c r="AH26" s="35"/>
    </row>
    <row r="27" spans="1:34" s="7" customFormat="1" ht="129">
      <c r="A27" s="29">
        <v>2</v>
      </c>
      <c r="B27" s="84" t="s">
        <v>86</v>
      </c>
      <c r="C27" s="78" t="s">
        <v>72</v>
      </c>
      <c r="D27" s="79" t="s">
        <v>73</v>
      </c>
      <c r="E27" s="11">
        <v>100.2304</v>
      </c>
      <c r="F27" s="11">
        <v>0</v>
      </c>
      <c r="G27" s="11">
        <v>100.2304</v>
      </c>
      <c r="H27" s="11">
        <v>100.2304</v>
      </c>
      <c r="I27" s="39"/>
      <c r="J27" s="34"/>
      <c r="K27" s="32"/>
      <c r="L27" s="32">
        <v>876</v>
      </c>
      <c r="M27" s="32" t="s">
        <v>61</v>
      </c>
      <c r="N27" s="33">
        <v>1</v>
      </c>
      <c r="O27" s="32">
        <v>1</v>
      </c>
      <c r="P27" s="34"/>
      <c r="Q27" s="34"/>
      <c r="R27" s="32"/>
      <c r="S27" s="35" t="s">
        <v>62</v>
      </c>
      <c r="T27" s="36">
        <v>0</v>
      </c>
      <c r="U27" s="36">
        <v>0</v>
      </c>
      <c r="V27" s="37" t="s">
        <v>100</v>
      </c>
      <c r="W27" s="37" t="s">
        <v>101</v>
      </c>
      <c r="X27" s="35" t="s">
        <v>81</v>
      </c>
      <c r="Y27" s="35" t="s">
        <v>64</v>
      </c>
      <c r="Z27" s="33"/>
      <c r="AA27" s="38" t="s">
        <v>64</v>
      </c>
      <c r="AB27" s="35"/>
      <c r="AC27" s="35" t="s">
        <v>64</v>
      </c>
      <c r="AD27" s="35" t="s">
        <v>64</v>
      </c>
      <c r="AE27" s="35" t="s">
        <v>64</v>
      </c>
      <c r="AF27" s="35" t="s">
        <v>64</v>
      </c>
      <c r="AG27" s="35"/>
      <c r="AH27" s="35"/>
    </row>
    <row r="28" spans="1:34" s="7" customFormat="1" ht="132.75">
      <c r="A28" s="29">
        <v>3</v>
      </c>
      <c r="B28" s="84" t="s">
        <v>88</v>
      </c>
      <c r="C28" s="78" t="s">
        <v>74</v>
      </c>
      <c r="D28" s="79" t="s">
        <v>75</v>
      </c>
      <c r="E28" s="11">
        <v>1336.78325</v>
      </c>
      <c r="F28" s="11">
        <v>0</v>
      </c>
      <c r="G28" s="11">
        <v>1336.78325</v>
      </c>
      <c r="H28" s="11">
        <f>G28</f>
        <v>1336.78325</v>
      </c>
      <c r="I28" s="39"/>
      <c r="J28" s="34"/>
      <c r="K28" s="32"/>
      <c r="L28" s="32">
        <v>876</v>
      </c>
      <c r="M28" s="32" t="s">
        <v>61</v>
      </c>
      <c r="N28" s="33">
        <v>1</v>
      </c>
      <c r="O28" s="32">
        <v>1</v>
      </c>
      <c r="P28" s="34"/>
      <c r="Q28" s="34"/>
      <c r="R28" s="32"/>
      <c r="S28" s="35" t="s">
        <v>62</v>
      </c>
      <c r="T28" s="36">
        <v>0</v>
      </c>
      <c r="U28" s="36">
        <v>0</v>
      </c>
      <c r="V28" s="37" t="s">
        <v>100</v>
      </c>
      <c r="W28" s="37" t="s">
        <v>101</v>
      </c>
      <c r="X28" s="35" t="s">
        <v>82</v>
      </c>
      <c r="Y28" s="35" t="s">
        <v>64</v>
      </c>
      <c r="Z28" s="33"/>
      <c r="AA28" s="38" t="s">
        <v>64</v>
      </c>
      <c r="AB28" s="35"/>
      <c r="AC28" s="35" t="s">
        <v>64</v>
      </c>
      <c r="AD28" s="35" t="s">
        <v>64</v>
      </c>
      <c r="AE28" s="35" t="s">
        <v>64</v>
      </c>
      <c r="AF28" s="35" t="s">
        <v>64</v>
      </c>
      <c r="AG28" s="35"/>
      <c r="AH28" s="35"/>
    </row>
    <row r="29" spans="1:34" s="7" customFormat="1" ht="115.5">
      <c r="A29" s="29">
        <v>4</v>
      </c>
      <c r="B29" s="84" t="s">
        <v>79</v>
      </c>
      <c r="C29" s="78" t="s">
        <v>76</v>
      </c>
      <c r="D29" s="79" t="s">
        <v>75</v>
      </c>
      <c r="E29" s="11">
        <v>163.64636</v>
      </c>
      <c r="F29" s="11">
        <v>0</v>
      </c>
      <c r="G29" s="11">
        <v>163.64636</v>
      </c>
      <c r="H29" s="11">
        <f>G29</f>
        <v>163.64636</v>
      </c>
      <c r="I29" s="39"/>
      <c r="J29" s="34"/>
      <c r="K29" s="32"/>
      <c r="L29" s="32">
        <v>876</v>
      </c>
      <c r="M29" s="32" t="s">
        <v>61</v>
      </c>
      <c r="N29" s="33">
        <v>1</v>
      </c>
      <c r="O29" s="32">
        <v>1</v>
      </c>
      <c r="P29" s="34"/>
      <c r="Q29" s="34"/>
      <c r="R29" s="32"/>
      <c r="S29" s="35" t="s">
        <v>62</v>
      </c>
      <c r="T29" s="36">
        <v>0</v>
      </c>
      <c r="U29" s="36">
        <v>0</v>
      </c>
      <c r="V29" s="37" t="s">
        <v>100</v>
      </c>
      <c r="W29" s="37" t="s">
        <v>101</v>
      </c>
      <c r="X29" s="35" t="s">
        <v>83</v>
      </c>
      <c r="Y29" s="35" t="s">
        <v>64</v>
      </c>
      <c r="Z29" s="33"/>
      <c r="AA29" s="38" t="s">
        <v>64</v>
      </c>
      <c r="AB29" s="35"/>
      <c r="AC29" s="35" t="s">
        <v>64</v>
      </c>
      <c r="AD29" s="35" t="s">
        <v>64</v>
      </c>
      <c r="AE29" s="35" t="s">
        <v>64</v>
      </c>
      <c r="AF29" s="35" t="s">
        <v>64</v>
      </c>
      <c r="AG29" s="35"/>
      <c r="AH29" s="35"/>
    </row>
    <row r="30" spans="1:34" s="7" customFormat="1" ht="126" customHeight="1">
      <c r="A30" s="29">
        <v>5</v>
      </c>
      <c r="B30" s="84" t="s">
        <v>89</v>
      </c>
      <c r="C30" s="79" t="s">
        <v>77</v>
      </c>
      <c r="D30" s="79" t="s">
        <v>78</v>
      </c>
      <c r="E30" s="11">
        <v>280</v>
      </c>
      <c r="F30" s="11">
        <v>0</v>
      </c>
      <c r="G30" s="11">
        <v>280</v>
      </c>
      <c r="H30" s="11">
        <f>G30</f>
        <v>280</v>
      </c>
      <c r="I30" s="39"/>
      <c r="J30" s="34"/>
      <c r="K30" s="32"/>
      <c r="L30" s="32">
        <v>876</v>
      </c>
      <c r="M30" s="32" t="s">
        <v>61</v>
      </c>
      <c r="N30" s="33">
        <v>1</v>
      </c>
      <c r="O30" s="32">
        <v>1</v>
      </c>
      <c r="P30" s="34"/>
      <c r="Q30" s="34"/>
      <c r="R30" s="32"/>
      <c r="S30" s="35" t="s">
        <v>62</v>
      </c>
      <c r="T30" s="36">
        <v>0</v>
      </c>
      <c r="U30" s="36">
        <v>0</v>
      </c>
      <c r="V30" s="37" t="s">
        <v>100</v>
      </c>
      <c r="W30" s="37" t="s">
        <v>101</v>
      </c>
      <c r="X30" s="35" t="s">
        <v>63</v>
      </c>
      <c r="Y30" s="35" t="s">
        <v>64</v>
      </c>
      <c r="Z30" s="33"/>
      <c r="AA30" s="38" t="s">
        <v>64</v>
      </c>
      <c r="AB30" s="35"/>
      <c r="AC30" s="35" t="s">
        <v>64</v>
      </c>
      <c r="AD30" s="35" t="s">
        <v>64</v>
      </c>
      <c r="AE30" s="35" t="s">
        <v>64</v>
      </c>
      <c r="AF30" s="35" t="s">
        <v>64</v>
      </c>
      <c r="AG30" s="35"/>
      <c r="AH30" s="35"/>
    </row>
    <row r="31" spans="1:34" s="7" customFormat="1" ht="409.5">
      <c r="A31" s="29">
        <v>6</v>
      </c>
      <c r="B31" s="84" t="s">
        <v>91</v>
      </c>
      <c r="C31" s="79" t="s">
        <v>90</v>
      </c>
      <c r="D31" s="79" t="s">
        <v>84</v>
      </c>
      <c r="E31" s="11">
        <v>382.8156</v>
      </c>
      <c r="F31" s="11">
        <v>0</v>
      </c>
      <c r="G31" s="11">
        <f aca="true" t="shared" si="0" ref="G31:G44">E31</f>
        <v>382.8156</v>
      </c>
      <c r="H31" s="11">
        <f aca="true" t="shared" si="1" ref="H31:H44">E31</f>
        <v>382.8156</v>
      </c>
      <c r="I31" s="39"/>
      <c r="J31" s="34"/>
      <c r="K31" s="32"/>
      <c r="L31" s="32">
        <v>876</v>
      </c>
      <c r="M31" s="32" t="s">
        <v>61</v>
      </c>
      <c r="N31" s="33">
        <v>1</v>
      </c>
      <c r="O31" s="32">
        <v>1</v>
      </c>
      <c r="P31" s="34"/>
      <c r="Q31" s="34"/>
      <c r="R31" s="32"/>
      <c r="S31" s="35" t="s">
        <v>92</v>
      </c>
      <c r="T31" s="35">
        <v>3.82816</v>
      </c>
      <c r="U31" s="35">
        <v>19.14078</v>
      </c>
      <c r="V31" s="37" t="s">
        <v>102</v>
      </c>
      <c r="W31" s="37" t="s">
        <v>101</v>
      </c>
      <c r="X31" s="35" t="s">
        <v>85</v>
      </c>
      <c r="Y31" s="35" t="s">
        <v>64</v>
      </c>
      <c r="Z31" s="33"/>
      <c r="AA31" s="38" t="s">
        <v>64</v>
      </c>
      <c r="AB31" s="35"/>
      <c r="AC31" s="35" t="s">
        <v>64</v>
      </c>
      <c r="AD31" s="35" t="s">
        <v>64</v>
      </c>
      <c r="AE31" s="35" t="s">
        <v>64</v>
      </c>
      <c r="AF31" s="35" t="s">
        <v>64</v>
      </c>
      <c r="AG31" s="35"/>
      <c r="AH31" s="35"/>
    </row>
    <row r="32" spans="1:34" s="7" customFormat="1" ht="105.75">
      <c r="A32" s="29">
        <v>7</v>
      </c>
      <c r="B32" s="84" t="s">
        <v>94</v>
      </c>
      <c r="C32" s="79" t="s">
        <v>93</v>
      </c>
      <c r="D32" s="80" t="s">
        <v>84</v>
      </c>
      <c r="E32" s="11">
        <v>477.01349</v>
      </c>
      <c r="F32" s="11">
        <v>0</v>
      </c>
      <c r="G32" s="11">
        <f t="shared" si="0"/>
        <v>477.01349</v>
      </c>
      <c r="H32" s="11">
        <f t="shared" si="1"/>
        <v>477.01349</v>
      </c>
      <c r="I32" s="39"/>
      <c r="J32" s="34"/>
      <c r="K32" s="32"/>
      <c r="L32" s="32">
        <v>876</v>
      </c>
      <c r="M32" s="32" t="s">
        <v>61</v>
      </c>
      <c r="N32" s="33">
        <v>1</v>
      </c>
      <c r="O32" s="32">
        <v>1</v>
      </c>
      <c r="P32" s="34"/>
      <c r="Q32" s="34"/>
      <c r="R32" s="32"/>
      <c r="S32" s="35" t="s">
        <v>92</v>
      </c>
      <c r="T32" s="35">
        <v>4.77013</v>
      </c>
      <c r="U32" s="35">
        <v>95.4027</v>
      </c>
      <c r="V32" s="37" t="s">
        <v>102</v>
      </c>
      <c r="W32" s="37" t="s">
        <v>103</v>
      </c>
      <c r="X32" s="35" t="s">
        <v>85</v>
      </c>
      <c r="Y32" s="35" t="s">
        <v>64</v>
      </c>
      <c r="Z32" s="33"/>
      <c r="AA32" s="38" t="s">
        <v>95</v>
      </c>
      <c r="AB32" s="35"/>
      <c r="AC32" s="35" t="s">
        <v>64</v>
      </c>
      <c r="AD32" s="35" t="s">
        <v>64</v>
      </c>
      <c r="AE32" s="35" t="s">
        <v>64</v>
      </c>
      <c r="AF32" s="35" t="s">
        <v>64</v>
      </c>
      <c r="AG32" s="35"/>
      <c r="AH32" s="35"/>
    </row>
    <row r="33" spans="1:34" s="7" customFormat="1" ht="168">
      <c r="A33" s="29">
        <v>8</v>
      </c>
      <c r="B33" s="84" t="s">
        <v>97</v>
      </c>
      <c r="C33" s="79" t="s">
        <v>96</v>
      </c>
      <c r="D33" s="80" t="s">
        <v>84</v>
      </c>
      <c r="E33" s="11">
        <v>91.87111</v>
      </c>
      <c r="F33" s="11">
        <v>0</v>
      </c>
      <c r="G33" s="11">
        <f t="shared" si="0"/>
        <v>91.87111</v>
      </c>
      <c r="H33" s="11">
        <f t="shared" si="1"/>
        <v>91.87111</v>
      </c>
      <c r="I33" s="39"/>
      <c r="J33" s="34"/>
      <c r="K33" s="32"/>
      <c r="L33" s="32">
        <v>876</v>
      </c>
      <c r="M33" s="32" t="s">
        <v>61</v>
      </c>
      <c r="N33" s="33">
        <v>1</v>
      </c>
      <c r="O33" s="32">
        <v>1</v>
      </c>
      <c r="P33" s="34"/>
      <c r="Q33" s="34"/>
      <c r="R33" s="32"/>
      <c r="S33" s="35" t="s">
        <v>92</v>
      </c>
      <c r="T33" s="35">
        <v>0.91871</v>
      </c>
      <c r="U33" s="35">
        <v>9.18711</v>
      </c>
      <c r="V33" s="37" t="s">
        <v>102</v>
      </c>
      <c r="W33" s="37" t="s">
        <v>101</v>
      </c>
      <c r="X33" s="35" t="s">
        <v>85</v>
      </c>
      <c r="Y33" s="35" t="s">
        <v>64</v>
      </c>
      <c r="Z33" s="33"/>
      <c r="AA33" s="38" t="s">
        <v>95</v>
      </c>
      <c r="AB33" s="35"/>
      <c r="AC33" s="35" t="s">
        <v>64</v>
      </c>
      <c r="AD33" s="35" t="s">
        <v>64</v>
      </c>
      <c r="AE33" s="35" t="s">
        <v>64</v>
      </c>
      <c r="AF33" s="35" t="s">
        <v>64</v>
      </c>
      <c r="AG33" s="35"/>
      <c r="AH33" s="35"/>
    </row>
    <row r="34" spans="1:34" s="7" customFormat="1" ht="281.25">
      <c r="A34" s="29">
        <v>9</v>
      </c>
      <c r="B34" s="84" t="s">
        <v>99</v>
      </c>
      <c r="C34" s="79" t="s">
        <v>98</v>
      </c>
      <c r="D34" s="80" t="s">
        <v>117</v>
      </c>
      <c r="E34" s="11">
        <v>37.72</v>
      </c>
      <c r="F34" s="11">
        <v>0</v>
      </c>
      <c r="G34" s="11">
        <f t="shared" si="0"/>
        <v>37.72</v>
      </c>
      <c r="H34" s="11">
        <f t="shared" si="1"/>
        <v>37.72</v>
      </c>
      <c r="I34" s="39"/>
      <c r="J34" s="34"/>
      <c r="K34" s="32"/>
      <c r="L34" s="32">
        <v>796</v>
      </c>
      <c r="M34" s="32" t="s">
        <v>110</v>
      </c>
      <c r="N34" s="33">
        <v>23000</v>
      </c>
      <c r="O34" s="32">
        <v>23000</v>
      </c>
      <c r="P34" s="34"/>
      <c r="Q34" s="34"/>
      <c r="R34" s="32"/>
      <c r="S34" s="35" t="s">
        <v>92</v>
      </c>
      <c r="T34" s="35">
        <v>0.3772</v>
      </c>
      <c r="U34" s="35">
        <v>1.886</v>
      </c>
      <c r="V34" s="37" t="s">
        <v>102</v>
      </c>
      <c r="W34" s="37" t="s">
        <v>103</v>
      </c>
      <c r="X34" s="35" t="s">
        <v>85</v>
      </c>
      <c r="Y34" s="35" t="s">
        <v>64</v>
      </c>
      <c r="Z34" s="33"/>
      <c r="AA34" s="38" t="s">
        <v>95</v>
      </c>
      <c r="AB34" s="35"/>
      <c r="AC34" s="35" t="s">
        <v>64</v>
      </c>
      <c r="AD34" s="35" t="s">
        <v>64</v>
      </c>
      <c r="AE34" s="35" t="s">
        <v>64</v>
      </c>
      <c r="AF34" s="35" t="s">
        <v>64</v>
      </c>
      <c r="AG34" s="35"/>
      <c r="AH34" s="35"/>
    </row>
    <row r="35" spans="1:34" s="7" customFormat="1" ht="192.75">
      <c r="A35" s="29">
        <v>10</v>
      </c>
      <c r="B35" s="84" t="s">
        <v>104</v>
      </c>
      <c r="C35" s="79" t="s">
        <v>106</v>
      </c>
      <c r="D35" s="80" t="s">
        <v>84</v>
      </c>
      <c r="E35" s="11">
        <v>1224.56065</v>
      </c>
      <c r="F35" s="11">
        <v>0</v>
      </c>
      <c r="G35" s="11">
        <f t="shared" si="0"/>
        <v>1224.56065</v>
      </c>
      <c r="H35" s="11">
        <f t="shared" si="1"/>
        <v>1224.56065</v>
      </c>
      <c r="I35" s="39"/>
      <c r="J35" s="34"/>
      <c r="K35" s="32"/>
      <c r="L35" s="32">
        <v>876</v>
      </c>
      <c r="M35" s="32" t="s">
        <v>61</v>
      </c>
      <c r="N35" s="33">
        <v>1</v>
      </c>
      <c r="O35" s="32">
        <v>1</v>
      </c>
      <c r="P35" s="34"/>
      <c r="Q35" s="34"/>
      <c r="R35" s="32"/>
      <c r="S35" s="35" t="s">
        <v>92</v>
      </c>
      <c r="T35" s="35">
        <v>12.24561</v>
      </c>
      <c r="U35" s="35">
        <v>122.45606</v>
      </c>
      <c r="V35" s="37" t="s">
        <v>105</v>
      </c>
      <c r="W35" s="37" t="s">
        <v>101</v>
      </c>
      <c r="X35" s="35" t="s">
        <v>85</v>
      </c>
      <c r="Y35" s="35" t="s">
        <v>64</v>
      </c>
      <c r="Z35" s="33"/>
      <c r="AA35" s="38" t="s">
        <v>64</v>
      </c>
      <c r="AB35" s="35"/>
      <c r="AC35" s="35" t="s">
        <v>64</v>
      </c>
      <c r="AD35" s="35" t="s">
        <v>64</v>
      </c>
      <c r="AE35" s="35" t="s">
        <v>64</v>
      </c>
      <c r="AF35" s="35" t="s">
        <v>64</v>
      </c>
      <c r="AG35" s="35"/>
      <c r="AH35" s="35"/>
    </row>
    <row r="36" spans="1:34" s="7" customFormat="1" ht="145.5">
      <c r="A36" s="29">
        <v>11</v>
      </c>
      <c r="B36" s="84" t="s">
        <v>107</v>
      </c>
      <c r="C36" s="79" t="s">
        <v>108</v>
      </c>
      <c r="D36" s="80" t="s">
        <v>84</v>
      </c>
      <c r="E36" s="11">
        <v>316.2</v>
      </c>
      <c r="F36" s="11">
        <v>0</v>
      </c>
      <c r="G36" s="11">
        <f t="shared" si="0"/>
        <v>316.2</v>
      </c>
      <c r="H36" s="11">
        <f t="shared" si="1"/>
        <v>316.2</v>
      </c>
      <c r="I36" s="39"/>
      <c r="J36" s="34"/>
      <c r="K36" s="32"/>
      <c r="L36" s="32">
        <v>876</v>
      </c>
      <c r="M36" s="32" t="s">
        <v>61</v>
      </c>
      <c r="N36" s="33">
        <v>1</v>
      </c>
      <c r="O36" s="32">
        <v>1</v>
      </c>
      <c r="P36" s="34"/>
      <c r="Q36" s="34"/>
      <c r="R36" s="32"/>
      <c r="S36" s="35" t="s">
        <v>92</v>
      </c>
      <c r="T36" s="35">
        <v>3.162</v>
      </c>
      <c r="U36" s="35">
        <v>31.62</v>
      </c>
      <c r="V36" s="37" t="s">
        <v>105</v>
      </c>
      <c r="W36" s="37" t="s">
        <v>101</v>
      </c>
      <c r="X36" s="35" t="s">
        <v>85</v>
      </c>
      <c r="Y36" s="35" t="s">
        <v>64</v>
      </c>
      <c r="Z36" s="33"/>
      <c r="AA36" s="38" t="s">
        <v>95</v>
      </c>
      <c r="AB36" s="35"/>
      <c r="AC36" s="35" t="s">
        <v>64</v>
      </c>
      <c r="AD36" s="35" t="s">
        <v>64</v>
      </c>
      <c r="AE36" s="35" t="s">
        <v>64</v>
      </c>
      <c r="AF36" s="35" t="s">
        <v>64</v>
      </c>
      <c r="AG36" s="35"/>
      <c r="AH36" s="35"/>
    </row>
    <row r="37" spans="1:34" s="7" customFormat="1" ht="67.5">
      <c r="A37" s="29">
        <v>12</v>
      </c>
      <c r="B37" s="84" t="s">
        <v>109</v>
      </c>
      <c r="C37" s="80" t="s">
        <v>111</v>
      </c>
      <c r="D37" s="80" t="s">
        <v>84</v>
      </c>
      <c r="E37" s="11">
        <v>119.99</v>
      </c>
      <c r="F37" s="11">
        <v>0</v>
      </c>
      <c r="G37" s="11">
        <f t="shared" si="0"/>
        <v>119.99</v>
      </c>
      <c r="H37" s="11">
        <f t="shared" si="1"/>
        <v>119.99</v>
      </c>
      <c r="I37" s="39"/>
      <c r="J37" s="34"/>
      <c r="K37" s="32"/>
      <c r="L37" s="32">
        <v>796</v>
      </c>
      <c r="M37" s="32" t="s">
        <v>110</v>
      </c>
      <c r="N37" s="33">
        <v>14200</v>
      </c>
      <c r="O37" s="32">
        <f>N37</f>
        <v>14200</v>
      </c>
      <c r="P37" s="34"/>
      <c r="Q37" s="34"/>
      <c r="R37" s="32"/>
      <c r="S37" s="35" t="s">
        <v>92</v>
      </c>
      <c r="T37" s="35">
        <v>1.1999</v>
      </c>
      <c r="U37" s="35">
        <v>5.9995</v>
      </c>
      <c r="V37" s="37" t="s">
        <v>105</v>
      </c>
      <c r="W37" s="37" t="s">
        <v>103</v>
      </c>
      <c r="X37" s="35" t="s">
        <v>85</v>
      </c>
      <c r="Y37" s="35" t="s">
        <v>64</v>
      </c>
      <c r="Z37" s="33"/>
      <c r="AA37" s="38" t="s">
        <v>64</v>
      </c>
      <c r="AB37" s="35"/>
      <c r="AC37" s="35" t="s">
        <v>64</v>
      </c>
      <c r="AD37" s="35" t="s">
        <v>64</v>
      </c>
      <c r="AE37" s="35" t="s">
        <v>64</v>
      </c>
      <c r="AF37" s="35" t="s">
        <v>64</v>
      </c>
      <c r="AG37" s="35"/>
      <c r="AH37" s="35"/>
    </row>
    <row r="38" spans="1:34" s="7" customFormat="1" ht="78.75">
      <c r="A38" s="29">
        <v>13</v>
      </c>
      <c r="B38" s="84" t="s">
        <v>112</v>
      </c>
      <c r="C38" s="80" t="s">
        <v>124</v>
      </c>
      <c r="D38" s="80" t="s">
        <v>84</v>
      </c>
      <c r="E38" s="11">
        <v>211.41366</v>
      </c>
      <c r="F38" s="11">
        <v>0</v>
      </c>
      <c r="G38" s="11">
        <f t="shared" si="0"/>
        <v>211.41366</v>
      </c>
      <c r="H38" s="11">
        <f t="shared" si="1"/>
        <v>211.41366</v>
      </c>
      <c r="I38" s="39"/>
      <c r="J38" s="34"/>
      <c r="K38" s="32"/>
      <c r="L38" s="32">
        <v>876</v>
      </c>
      <c r="M38" s="32" t="s">
        <v>118</v>
      </c>
      <c r="N38" s="33">
        <v>1</v>
      </c>
      <c r="O38" s="32">
        <v>1</v>
      </c>
      <c r="P38" s="34"/>
      <c r="Q38" s="34"/>
      <c r="R38" s="32"/>
      <c r="S38" s="35" t="s">
        <v>92</v>
      </c>
      <c r="T38" s="35">
        <v>2.11414</v>
      </c>
      <c r="U38" s="35">
        <v>21.14137</v>
      </c>
      <c r="V38" s="37" t="s">
        <v>105</v>
      </c>
      <c r="W38" s="37" t="s">
        <v>120</v>
      </c>
      <c r="X38" s="35" t="s">
        <v>85</v>
      </c>
      <c r="Y38" s="35" t="s">
        <v>64</v>
      </c>
      <c r="Z38" s="33"/>
      <c r="AA38" s="38" t="s">
        <v>64</v>
      </c>
      <c r="AB38" s="35"/>
      <c r="AC38" s="35" t="s">
        <v>64</v>
      </c>
      <c r="AD38" s="35" t="s">
        <v>64</v>
      </c>
      <c r="AE38" s="35" t="s">
        <v>64</v>
      </c>
      <c r="AF38" s="35" t="s">
        <v>64</v>
      </c>
      <c r="AG38" s="35"/>
      <c r="AH38" s="35"/>
    </row>
    <row r="39" spans="1:34" s="7" customFormat="1" ht="69">
      <c r="A39" s="29">
        <v>14</v>
      </c>
      <c r="B39" s="84" t="s">
        <v>113</v>
      </c>
      <c r="C39" s="80" t="s">
        <v>125</v>
      </c>
      <c r="D39" s="80" t="s">
        <v>84</v>
      </c>
      <c r="E39" s="11">
        <v>60.40124</v>
      </c>
      <c r="F39" s="11">
        <v>0</v>
      </c>
      <c r="G39" s="11">
        <f t="shared" si="0"/>
        <v>60.40124</v>
      </c>
      <c r="H39" s="11">
        <f t="shared" si="1"/>
        <v>60.40124</v>
      </c>
      <c r="I39" s="39"/>
      <c r="J39" s="34"/>
      <c r="K39" s="32"/>
      <c r="L39" s="32">
        <v>876</v>
      </c>
      <c r="M39" s="32" t="s">
        <v>118</v>
      </c>
      <c r="N39" s="33">
        <v>1</v>
      </c>
      <c r="O39" s="32">
        <v>1</v>
      </c>
      <c r="P39" s="34"/>
      <c r="Q39" s="34"/>
      <c r="R39" s="32"/>
      <c r="S39" s="35" t="s">
        <v>92</v>
      </c>
      <c r="T39" s="35">
        <v>0.60401</v>
      </c>
      <c r="U39" s="35">
        <v>6.04012</v>
      </c>
      <c r="V39" s="37" t="s">
        <v>121</v>
      </c>
      <c r="W39" s="37" t="s">
        <v>120</v>
      </c>
      <c r="X39" s="35" t="s">
        <v>85</v>
      </c>
      <c r="Y39" s="35" t="s">
        <v>64</v>
      </c>
      <c r="Z39" s="33"/>
      <c r="AA39" s="38" t="s">
        <v>64</v>
      </c>
      <c r="AB39" s="35"/>
      <c r="AC39" s="35" t="s">
        <v>64</v>
      </c>
      <c r="AD39" s="35" t="s">
        <v>64</v>
      </c>
      <c r="AE39" s="35" t="s">
        <v>64</v>
      </c>
      <c r="AF39" s="35" t="s">
        <v>64</v>
      </c>
      <c r="AG39" s="35"/>
      <c r="AH39" s="35"/>
    </row>
    <row r="40" spans="1:34" s="7" customFormat="1" ht="67.5">
      <c r="A40" s="29">
        <v>15</v>
      </c>
      <c r="B40" s="84" t="s">
        <v>115</v>
      </c>
      <c r="C40" s="80" t="s">
        <v>126</v>
      </c>
      <c r="D40" s="80" t="s">
        <v>84</v>
      </c>
      <c r="E40" s="11">
        <v>48.76328</v>
      </c>
      <c r="F40" s="11">
        <v>0</v>
      </c>
      <c r="G40" s="11">
        <f t="shared" si="0"/>
        <v>48.76328</v>
      </c>
      <c r="H40" s="11">
        <f t="shared" si="1"/>
        <v>48.76328</v>
      </c>
      <c r="I40" s="39"/>
      <c r="J40" s="34"/>
      <c r="K40" s="32"/>
      <c r="L40" s="32">
        <v>876</v>
      </c>
      <c r="M40" s="32" t="s">
        <v>118</v>
      </c>
      <c r="N40" s="33">
        <v>1</v>
      </c>
      <c r="O40" s="32">
        <v>1</v>
      </c>
      <c r="P40" s="34"/>
      <c r="Q40" s="34"/>
      <c r="R40" s="32"/>
      <c r="S40" s="35" t="s">
        <v>92</v>
      </c>
      <c r="T40" s="35">
        <v>0.48763</v>
      </c>
      <c r="U40" s="35">
        <v>4.87633</v>
      </c>
      <c r="V40" s="37" t="s">
        <v>121</v>
      </c>
      <c r="W40" s="37" t="s">
        <v>120</v>
      </c>
      <c r="X40" s="35" t="s">
        <v>85</v>
      </c>
      <c r="Y40" s="35" t="s">
        <v>64</v>
      </c>
      <c r="Z40" s="33"/>
      <c r="AA40" s="38" t="s">
        <v>64</v>
      </c>
      <c r="AB40" s="35"/>
      <c r="AC40" s="35" t="s">
        <v>64</v>
      </c>
      <c r="AD40" s="35" t="s">
        <v>64</v>
      </c>
      <c r="AE40" s="35" t="s">
        <v>64</v>
      </c>
      <c r="AF40" s="35" t="s">
        <v>64</v>
      </c>
      <c r="AG40" s="35"/>
      <c r="AH40" s="35"/>
    </row>
    <row r="41" spans="1:34" s="7" customFormat="1" ht="75.75">
      <c r="A41" s="29">
        <v>16</v>
      </c>
      <c r="B41" s="84" t="s">
        <v>114</v>
      </c>
      <c r="C41" s="80" t="s">
        <v>127</v>
      </c>
      <c r="D41" s="80" t="s">
        <v>84</v>
      </c>
      <c r="E41" s="11">
        <v>148.10312</v>
      </c>
      <c r="F41" s="11">
        <v>0</v>
      </c>
      <c r="G41" s="11">
        <f t="shared" si="0"/>
        <v>148.10312</v>
      </c>
      <c r="H41" s="11">
        <f t="shared" si="1"/>
        <v>148.10312</v>
      </c>
      <c r="I41" s="39"/>
      <c r="J41" s="34"/>
      <c r="K41" s="32"/>
      <c r="L41" s="32">
        <v>876</v>
      </c>
      <c r="M41" s="32" t="s">
        <v>118</v>
      </c>
      <c r="N41" s="33">
        <v>1</v>
      </c>
      <c r="O41" s="32">
        <v>1</v>
      </c>
      <c r="P41" s="34"/>
      <c r="Q41" s="34"/>
      <c r="R41" s="32"/>
      <c r="S41" s="35" t="s">
        <v>92</v>
      </c>
      <c r="T41" s="35">
        <v>1.48103</v>
      </c>
      <c r="U41" s="35">
        <v>14.81031</v>
      </c>
      <c r="V41" s="37" t="s">
        <v>121</v>
      </c>
      <c r="W41" s="37" t="s">
        <v>120</v>
      </c>
      <c r="X41" s="35" t="s">
        <v>85</v>
      </c>
      <c r="Y41" s="35" t="s">
        <v>64</v>
      </c>
      <c r="Z41" s="33"/>
      <c r="AA41" s="38" t="s">
        <v>64</v>
      </c>
      <c r="AB41" s="35"/>
      <c r="AC41" s="35" t="s">
        <v>64</v>
      </c>
      <c r="AD41" s="35" t="s">
        <v>64</v>
      </c>
      <c r="AE41" s="35" t="s">
        <v>64</v>
      </c>
      <c r="AF41" s="35" t="s">
        <v>64</v>
      </c>
      <c r="AG41" s="35"/>
      <c r="AH41" s="35"/>
    </row>
    <row r="42" spans="1:34" s="7" customFormat="1" ht="67.5">
      <c r="A42" s="29">
        <v>17</v>
      </c>
      <c r="B42" s="84" t="s">
        <v>116</v>
      </c>
      <c r="C42" s="80" t="s">
        <v>128</v>
      </c>
      <c r="D42" s="80" t="s">
        <v>84</v>
      </c>
      <c r="E42" s="11">
        <v>409.5024</v>
      </c>
      <c r="F42" s="11">
        <v>0</v>
      </c>
      <c r="G42" s="11">
        <f t="shared" si="0"/>
        <v>409.5024</v>
      </c>
      <c r="H42" s="11">
        <f t="shared" si="1"/>
        <v>409.5024</v>
      </c>
      <c r="I42" s="39"/>
      <c r="J42" s="34"/>
      <c r="K42" s="32"/>
      <c r="L42" s="32">
        <v>778</v>
      </c>
      <c r="M42" s="32" t="s">
        <v>119</v>
      </c>
      <c r="N42" s="33">
        <v>1290</v>
      </c>
      <c r="O42" s="32">
        <f>N42</f>
        <v>1290</v>
      </c>
      <c r="P42" s="34"/>
      <c r="Q42" s="34"/>
      <c r="R42" s="32"/>
      <c r="S42" s="35" t="s">
        <v>92</v>
      </c>
      <c r="T42" s="35">
        <v>4.09502</v>
      </c>
      <c r="U42" s="35">
        <v>40.95024</v>
      </c>
      <c r="V42" s="37" t="s">
        <v>123</v>
      </c>
      <c r="W42" s="37" t="s">
        <v>122</v>
      </c>
      <c r="X42" s="35" t="s">
        <v>85</v>
      </c>
      <c r="Y42" s="35" t="s">
        <v>64</v>
      </c>
      <c r="Z42" s="33"/>
      <c r="AA42" s="38" t="s">
        <v>64</v>
      </c>
      <c r="AB42" s="35"/>
      <c r="AC42" s="35" t="s">
        <v>64</v>
      </c>
      <c r="AD42" s="35" t="s">
        <v>64</v>
      </c>
      <c r="AE42" s="35" t="s">
        <v>64</v>
      </c>
      <c r="AF42" s="35" t="s">
        <v>64</v>
      </c>
      <c r="AG42" s="35"/>
      <c r="AH42" s="35"/>
    </row>
    <row r="43" spans="1:34" s="7" customFormat="1" ht="50.25" customHeight="1">
      <c r="A43" s="59">
        <v>18</v>
      </c>
      <c r="B43" s="158" t="s">
        <v>136</v>
      </c>
      <c r="C43" s="159"/>
      <c r="D43" s="160"/>
      <c r="E43" s="73">
        <v>433.20704</v>
      </c>
      <c r="F43" s="60" t="s">
        <v>13</v>
      </c>
      <c r="G43" s="73">
        <f t="shared" si="0"/>
        <v>433.20704</v>
      </c>
      <c r="H43" s="73">
        <f t="shared" si="1"/>
        <v>433.20704</v>
      </c>
      <c r="I43" s="39"/>
      <c r="J43" s="34"/>
      <c r="K43" s="32"/>
      <c r="L43" s="60" t="s">
        <v>13</v>
      </c>
      <c r="M43" s="61" t="s">
        <v>13</v>
      </c>
      <c r="N43" s="62" t="s">
        <v>13</v>
      </c>
      <c r="O43" s="62" t="s">
        <v>13</v>
      </c>
      <c r="P43" s="62" t="s">
        <v>13</v>
      </c>
      <c r="Q43" s="62" t="s">
        <v>13</v>
      </c>
      <c r="R43" s="62" t="s">
        <v>13</v>
      </c>
      <c r="S43" s="63" t="s">
        <v>13</v>
      </c>
      <c r="T43" s="64" t="s">
        <v>13</v>
      </c>
      <c r="U43" s="64" t="s">
        <v>13</v>
      </c>
      <c r="V43" s="65" t="s">
        <v>13</v>
      </c>
      <c r="W43" s="65" t="s">
        <v>13</v>
      </c>
      <c r="X43" s="66" t="s">
        <v>13</v>
      </c>
      <c r="Y43" s="66" t="s">
        <v>13</v>
      </c>
      <c r="Z43" s="132" t="s">
        <v>13</v>
      </c>
      <c r="AA43" s="133"/>
      <c r="AB43" s="134"/>
      <c r="AC43" s="66" t="s">
        <v>13</v>
      </c>
      <c r="AD43" s="66" t="s">
        <v>13</v>
      </c>
      <c r="AE43" s="66" t="s">
        <v>13</v>
      </c>
      <c r="AF43" s="66" t="s">
        <v>13</v>
      </c>
      <c r="AG43" s="66" t="s">
        <v>13</v>
      </c>
      <c r="AH43" s="66" t="s">
        <v>13</v>
      </c>
    </row>
    <row r="44" spans="1:34" s="7" customFormat="1" ht="50.25" customHeight="1">
      <c r="A44" s="59">
        <v>19</v>
      </c>
      <c r="B44" s="158" t="s">
        <v>140</v>
      </c>
      <c r="C44" s="159"/>
      <c r="D44" s="160"/>
      <c r="E44" s="73">
        <v>561.85026</v>
      </c>
      <c r="F44" s="60" t="s">
        <v>13</v>
      </c>
      <c r="G44" s="73">
        <f t="shared" si="0"/>
        <v>561.85026</v>
      </c>
      <c r="H44" s="73">
        <f t="shared" si="1"/>
        <v>561.85026</v>
      </c>
      <c r="I44" s="39"/>
      <c r="J44" s="34"/>
      <c r="K44" s="32"/>
      <c r="L44" s="60" t="s">
        <v>13</v>
      </c>
      <c r="M44" s="61" t="s">
        <v>13</v>
      </c>
      <c r="N44" s="62" t="s">
        <v>13</v>
      </c>
      <c r="O44" s="62" t="s">
        <v>13</v>
      </c>
      <c r="P44" s="62" t="s">
        <v>13</v>
      </c>
      <c r="Q44" s="62" t="s">
        <v>13</v>
      </c>
      <c r="R44" s="62" t="s">
        <v>13</v>
      </c>
      <c r="S44" s="63" t="s">
        <v>13</v>
      </c>
      <c r="T44" s="64" t="s">
        <v>13</v>
      </c>
      <c r="U44" s="64" t="s">
        <v>13</v>
      </c>
      <c r="V44" s="65" t="s">
        <v>13</v>
      </c>
      <c r="W44" s="65" t="s">
        <v>13</v>
      </c>
      <c r="X44" s="66" t="s">
        <v>13</v>
      </c>
      <c r="Y44" s="66" t="s">
        <v>13</v>
      </c>
      <c r="Z44" s="132" t="s">
        <v>13</v>
      </c>
      <c r="AA44" s="133"/>
      <c r="AB44" s="134"/>
      <c r="AC44" s="66" t="s">
        <v>13</v>
      </c>
      <c r="AD44" s="66" t="s">
        <v>13</v>
      </c>
      <c r="AE44" s="66" t="s">
        <v>13</v>
      </c>
      <c r="AF44" s="66" t="s">
        <v>13</v>
      </c>
      <c r="AG44" s="66" t="s">
        <v>13</v>
      </c>
      <c r="AH44" s="66" t="s">
        <v>13</v>
      </c>
    </row>
    <row r="45" spans="1:34" s="7" customFormat="1" ht="68.25" customHeight="1">
      <c r="A45" s="161" t="s">
        <v>137</v>
      </c>
      <c r="B45" s="162"/>
      <c r="C45" s="163"/>
      <c r="D45" s="164">
        <f>E26+E27+E28+E29+E30+E33+E34+E37+E38+E39+E40+E41+E42+E43</f>
        <v>6365.73186</v>
      </c>
      <c r="E45" s="165"/>
      <c r="F45" s="72"/>
      <c r="G45" s="11"/>
      <c r="H45" s="11"/>
      <c r="I45" s="39"/>
      <c r="J45" s="34"/>
      <c r="K45" s="32"/>
      <c r="L45" s="67"/>
      <c r="M45" s="67"/>
      <c r="N45" s="58"/>
      <c r="O45" s="67"/>
      <c r="P45" s="28"/>
      <c r="Q45" s="28"/>
      <c r="R45" s="67"/>
      <c r="S45" s="68"/>
      <c r="T45" s="68"/>
      <c r="U45" s="68"/>
      <c r="V45" s="69"/>
      <c r="W45" s="69"/>
      <c r="X45" s="68"/>
      <c r="Y45" s="68"/>
      <c r="Z45" s="58"/>
      <c r="AA45" s="70"/>
      <c r="AB45" s="68"/>
      <c r="AC45" s="68"/>
      <c r="AD45" s="68"/>
      <c r="AE45" s="68"/>
      <c r="AF45" s="68"/>
      <c r="AG45" s="68"/>
      <c r="AH45" s="68"/>
    </row>
    <row r="46" spans="1:34" s="7" customFormat="1" ht="69" customHeight="1">
      <c r="A46" s="161" t="s">
        <v>138</v>
      </c>
      <c r="B46" s="162"/>
      <c r="C46" s="163"/>
      <c r="D46" s="164">
        <f>E31+E32+E35+E36+E44</f>
        <v>2962.4399999999996</v>
      </c>
      <c r="E46" s="165"/>
      <c r="F46" s="72"/>
      <c r="G46" s="11"/>
      <c r="H46" s="11"/>
      <c r="I46" s="39"/>
      <c r="J46" s="34"/>
      <c r="K46" s="32"/>
      <c r="L46" s="67"/>
      <c r="M46" s="67"/>
      <c r="N46" s="58"/>
      <c r="O46" s="67"/>
      <c r="P46" s="28"/>
      <c r="Q46" s="28"/>
      <c r="R46" s="67"/>
      <c r="S46" s="68"/>
      <c r="T46" s="68"/>
      <c r="U46" s="68"/>
      <c r="V46" s="69"/>
      <c r="W46" s="69"/>
      <c r="X46" s="68"/>
      <c r="Y46" s="68"/>
      <c r="Z46" s="58"/>
      <c r="AA46" s="70"/>
      <c r="AB46" s="68"/>
      <c r="AC46" s="68"/>
      <c r="AD46" s="68"/>
      <c r="AE46" s="68"/>
      <c r="AF46" s="68"/>
      <c r="AG46" s="68"/>
      <c r="AH46" s="68"/>
    </row>
    <row r="47" spans="1:34" s="5" customFormat="1" ht="45" customHeight="1">
      <c r="A47" s="153" t="s">
        <v>139</v>
      </c>
      <c r="B47" s="154"/>
      <c r="C47" s="154"/>
      <c r="D47" s="155">
        <f>D45+D46</f>
        <v>9328.171859999999</v>
      </c>
      <c r="E47" s="155"/>
      <c r="F47" s="71" t="s">
        <v>25</v>
      </c>
      <c r="G47" s="75">
        <f>D47</f>
        <v>9328.171859999999</v>
      </c>
      <c r="H47" s="75">
        <f>D47</f>
        <v>9328.171859999999</v>
      </c>
      <c r="I47" s="40"/>
      <c r="J47" s="40"/>
      <c r="K47" s="40"/>
      <c r="L47" s="60" t="s">
        <v>13</v>
      </c>
      <c r="M47" s="61" t="s">
        <v>13</v>
      </c>
      <c r="N47" s="62" t="s">
        <v>13</v>
      </c>
      <c r="O47" s="62" t="s">
        <v>13</v>
      </c>
      <c r="P47" s="62" t="s">
        <v>13</v>
      </c>
      <c r="Q47" s="62" t="s">
        <v>13</v>
      </c>
      <c r="R47" s="62" t="s">
        <v>13</v>
      </c>
      <c r="S47" s="63" t="s">
        <v>13</v>
      </c>
      <c r="T47" s="64" t="s">
        <v>13</v>
      </c>
      <c r="U47" s="64" t="s">
        <v>13</v>
      </c>
      <c r="V47" s="65" t="s">
        <v>13</v>
      </c>
      <c r="W47" s="65" t="s">
        <v>13</v>
      </c>
      <c r="X47" s="66" t="s">
        <v>13</v>
      </c>
      <c r="Y47" s="66" t="s">
        <v>13</v>
      </c>
      <c r="Z47" s="132" t="s">
        <v>13</v>
      </c>
      <c r="AA47" s="133"/>
      <c r="AB47" s="134"/>
      <c r="AC47" s="66" t="s">
        <v>13</v>
      </c>
      <c r="AD47" s="66" t="s">
        <v>13</v>
      </c>
      <c r="AE47" s="66" t="s">
        <v>13</v>
      </c>
      <c r="AF47" s="66" t="s">
        <v>13</v>
      </c>
      <c r="AG47" s="66" t="s">
        <v>13</v>
      </c>
      <c r="AH47" s="66" t="s">
        <v>13</v>
      </c>
    </row>
    <row r="48" spans="1:34" s="5" customFormat="1" ht="34.5" customHeight="1">
      <c r="A48" s="96" t="s">
        <v>26</v>
      </c>
      <c r="B48" s="97"/>
      <c r="C48" s="97"/>
      <c r="D48" s="98"/>
      <c r="E48" s="13">
        <v>0</v>
      </c>
      <c r="F48" s="71" t="s">
        <v>25</v>
      </c>
      <c r="G48" s="71"/>
      <c r="H48" s="71" t="s">
        <v>13</v>
      </c>
      <c r="I48" s="62" t="s">
        <v>25</v>
      </c>
      <c r="J48" s="62" t="s">
        <v>25</v>
      </c>
      <c r="K48" s="62" t="s">
        <v>25</v>
      </c>
      <c r="L48" s="60" t="s">
        <v>25</v>
      </c>
      <c r="M48" s="61" t="s">
        <v>25</v>
      </c>
      <c r="N48" s="62" t="s">
        <v>25</v>
      </c>
      <c r="O48" s="62" t="s">
        <v>25</v>
      </c>
      <c r="P48" s="62" t="s">
        <v>25</v>
      </c>
      <c r="Q48" s="62" t="s">
        <v>25</v>
      </c>
      <c r="R48" s="62" t="s">
        <v>25</v>
      </c>
      <c r="S48" s="63" t="s">
        <v>25</v>
      </c>
      <c r="T48" s="64" t="s">
        <v>25</v>
      </c>
      <c r="U48" s="64" t="s">
        <v>25</v>
      </c>
      <c r="V48" s="65" t="s">
        <v>25</v>
      </c>
      <c r="W48" s="65" t="s">
        <v>25</v>
      </c>
      <c r="X48" s="66" t="s">
        <v>25</v>
      </c>
      <c r="Y48" s="66" t="s">
        <v>25</v>
      </c>
      <c r="Z48" s="132" t="s">
        <v>25</v>
      </c>
      <c r="AA48" s="133"/>
      <c r="AB48" s="134"/>
      <c r="AC48" s="66" t="s">
        <v>25</v>
      </c>
      <c r="AD48" s="66" t="s">
        <v>25</v>
      </c>
      <c r="AE48" s="66" t="s">
        <v>25</v>
      </c>
      <c r="AF48" s="66" t="s">
        <v>25</v>
      </c>
      <c r="AG48" s="66" t="s">
        <v>25</v>
      </c>
      <c r="AH48" s="66" t="s">
        <v>25</v>
      </c>
    </row>
    <row r="49" spans="1:34" s="5" customFormat="1" ht="58.5" customHeight="1">
      <c r="A49" s="96" t="s">
        <v>141</v>
      </c>
      <c r="B49" s="97"/>
      <c r="C49" s="97"/>
      <c r="D49" s="98"/>
      <c r="E49" s="74">
        <f>E32+E33+E34+E36</f>
        <v>922.8045999999999</v>
      </c>
      <c r="F49" s="71" t="s">
        <v>25</v>
      </c>
      <c r="G49" s="71"/>
      <c r="H49" s="71" t="s">
        <v>13</v>
      </c>
      <c r="I49" s="62" t="s">
        <v>25</v>
      </c>
      <c r="J49" s="62" t="s">
        <v>25</v>
      </c>
      <c r="K49" s="62" t="s">
        <v>25</v>
      </c>
      <c r="L49" s="60" t="s">
        <v>25</v>
      </c>
      <c r="M49" s="61" t="s">
        <v>25</v>
      </c>
      <c r="N49" s="62" t="s">
        <v>25</v>
      </c>
      <c r="O49" s="62" t="s">
        <v>25</v>
      </c>
      <c r="P49" s="62" t="s">
        <v>25</v>
      </c>
      <c r="Q49" s="62" t="s">
        <v>25</v>
      </c>
      <c r="R49" s="62" t="s">
        <v>25</v>
      </c>
      <c r="S49" s="63" t="s">
        <v>25</v>
      </c>
      <c r="T49" s="64" t="s">
        <v>25</v>
      </c>
      <c r="U49" s="64" t="s">
        <v>25</v>
      </c>
      <c r="V49" s="65" t="s">
        <v>25</v>
      </c>
      <c r="W49" s="65" t="s">
        <v>25</v>
      </c>
      <c r="X49" s="66" t="s">
        <v>25</v>
      </c>
      <c r="Y49" s="66" t="s">
        <v>25</v>
      </c>
      <c r="Z49" s="132" t="s">
        <v>25</v>
      </c>
      <c r="AA49" s="133"/>
      <c r="AB49" s="134"/>
      <c r="AC49" s="66" t="s">
        <v>25</v>
      </c>
      <c r="AD49" s="66" t="s">
        <v>25</v>
      </c>
      <c r="AE49" s="66" t="s">
        <v>25</v>
      </c>
      <c r="AF49" s="66" t="s">
        <v>25</v>
      </c>
      <c r="AG49" s="66" t="s">
        <v>25</v>
      </c>
      <c r="AH49" s="66" t="s">
        <v>25</v>
      </c>
    </row>
    <row r="50" spans="1:34" s="5" customFormat="1" ht="11.25">
      <c r="A50" s="41"/>
      <c r="B50" s="41"/>
      <c r="C50" s="41"/>
      <c r="D50" s="41"/>
      <c r="E50" s="14"/>
      <c r="F50" s="42"/>
      <c r="G50" s="42"/>
      <c r="H50" s="42"/>
      <c r="I50" s="43"/>
      <c r="J50" s="43"/>
      <c r="K50" s="43"/>
      <c r="L50" s="44"/>
      <c r="M50" s="45"/>
      <c r="N50" s="43"/>
      <c r="O50" s="43"/>
      <c r="P50" s="43"/>
      <c r="Q50" s="43"/>
      <c r="R50" s="43"/>
      <c r="S50" s="46"/>
      <c r="T50" s="43"/>
      <c r="U50" s="43"/>
      <c r="V50" s="44"/>
      <c r="W50" s="44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2" spans="1:34" s="3" customFormat="1" ht="15" customHeight="1">
      <c r="A52" s="144" t="s">
        <v>129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6"/>
      <c r="T52" s="135"/>
      <c r="U52" s="135"/>
      <c r="V52" s="135"/>
      <c r="W52" s="135"/>
      <c r="X52" s="135"/>
      <c r="Y52" s="16"/>
      <c r="Z52" s="24" t="s">
        <v>15</v>
      </c>
      <c r="AA52" s="47" t="s">
        <v>58</v>
      </c>
      <c r="AB52" s="16" t="s">
        <v>15</v>
      </c>
      <c r="AC52" s="130" t="s">
        <v>130</v>
      </c>
      <c r="AD52" s="130"/>
      <c r="AE52" s="130"/>
      <c r="AF52" s="24">
        <v>20</v>
      </c>
      <c r="AG52" s="48" t="s">
        <v>47</v>
      </c>
      <c r="AH52" s="16"/>
    </row>
    <row r="53" spans="1:34" s="6" customFormat="1" ht="12.75" customHeight="1">
      <c r="A53" s="145" t="s">
        <v>32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49"/>
      <c r="T53" s="131" t="s">
        <v>14</v>
      </c>
      <c r="U53" s="131"/>
      <c r="V53" s="131"/>
      <c r="W53" s="131"/>
      <c r="X53" s="131"/>
      <c r="Y53" s="49"/>
      <c r="Z53" s="49"/>
      <c r="AA53" s="131" t="s">
        <v>16</v>
      </c>
      <c r="AB53" s="131"/>
      <c r="AC53" s="131"/>
      <c r="AD53" s="131"/>
      <c r="AE53" s="131"/>
      <c r="AF53" s="131"/>
      <c r="AG53" s="131"/>
      <c r="AH53" s="49"/>
    </row>
    <row r="54" spans="1:34" s="6" customFormat="1" ht="12.75" customHeight="1">
      <c r="A54" s="50"/>
      <c r="B54" s="81"/>
      <c r="C54" s="81"/>
      <c r="D54" s="81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49"/>
      <c r="T54" s="51"/>
      <c r="U54" s="51"/>
      <c r="V54" s="51"/>
      <c r="W54" s="51"/>
      <c r="X54" s="51"/>
      <c r="Y54" s="49" t="s">
        <v>132</v>
      </c>
      <c r="Z54" s="49"/>
      <c r="AA54" s="131"/>
      <c r="AB54" s="131"/>
      <c r="AC54" s="131"/>
      <c r="AD54" s="51"/>
      <c r="AE54" s="51"/>
      <c r="AF54" s="51"/>
      <c r="AG54" s="51"/>
      <c r="AH54" s="49"/>
    </row>
    <row r="55" spans="1:34" s="6" customFormat="1" ht="12.75" customHeight="1">
      <c r="A55" s="50"/>
      <c r="B55" s="145" t="s">
        <v>133</v>
      </c>
      <c r="C55" s="145"/>
      <c r="D55" s="145"/>
      <c r="E55" s="145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49"/>
      <c r="T55" s="51"/>
      <c r="U55" s="51"/>
      <c r="V55" s="51"/>
      <c r="W55" s="51"/>
      <c r="X55" s="51"/>
      <c r="Y55" s="49"/>
      <c r="Z55" s="49"/>
      <c r="AA55" s="51"/>
      <c r="AB55" s="51"/>
      <c r="AC55" s="51"/>
      <c r="AD55" s="51"/>
      <c r="AE55" s="51"/>
      <c r="AF55" s="51"/>
      <c r="AG55" s="51"/>
      <c r="AH55" s="49"/>
    </row>
    <row r="56" spans="1:34" s="6" customFormat="1" ht="12" customHeight="1">
      <c r="A56" s="50"/>
      <c r="B56" s="81"/>
      <c r="C56" s="81"/>
      <c r="D56" s="81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49"/>
      <c r="T56" s="51"/>
      <c r="U56" s="51"/>
      <c r="V56" s="51"/>
      <c r="W56" s="51"/>
      <c r="X56" s="51"/>
      <c r="Y56" s="49"/>
      <c r="Z56" s="49"/>
      <c r="AA56" s="51"/>
      <c r="AB56" s="51"/>
      <c r="AC56" s="51"/>
      <c r="AD56" s="51"/>
      <c r="AE56" s="51"/>
      <c r="AF56" s="51"/>
      <c r="AG56" s="51"/>
      <c r="AH56" s="49"/>
    </row>
    <row r="57" spans="1:34" s="6" customFormat="1" ht="12.75" customHeight="1">
      <c r="A57" s="156" t="s">
        <v>144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49"/>
      <c r="T57" s="157"/>
      <c r="U57" s="157"/>
      <c r="V57" s="157"/>
      <c r="W57" s="157"/>
      <c r="X57" s="157"/>
      <c r="Y57" s="49"/>
      <c r="Z57" s="49"/>
      <c r="AA57" s="51"/>
      <c r="AB57" s="51"/>
      <c r="AC57" s="51"/>
      <c r="AD57" s="51"/>
      <c r="AE57" s="51"/>
      <c r="AF57" s="51"/>
      <c r="AG57" s="51"/>
      <c r="AH57" s="49"/>
    </row>
    <row r="58" spans="1:34" s="6" customFormat="1" ht="12.75" customHeight="1">
      <c r="A58" s="145" t="s">
        <v>134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49"/>
      <c r="T58" s="131" t="s">
        <v>14</v>
      </c>
      <c r="U58" s="131"/>
      <c r="V58" s="131"/>
      <c r="W58" s="131"/>
      <c r="X58" s="131"/>
      <c r="Y58" s="49"/>
      <c r="Z58" s="49"/>
      <c r="AA58" s="51"/>
      <c r="AB58" s="51"/>
      <c r="AC58" s="51"/>
      <c r="AD58" s="51"/>
      <c r="AE58" s="51"/>
      <c r="AF58" s="51"/>
      <c r="AG58" s="51"/>
      <c r="AH58" s="49"/>
    </row>
    <row r="59" spans="1:34" s="6" customFormat="1" ht="12.75" customHeight="1">
      <c r="A59" s="50"/>
      <c r="B59" s="81"/>
      <c r="C59" s="81"/>
      <c r="D59" s="81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49"/>
      <c r="T59" s="51"/>
      <c r="U59" s="51"/>
      <c r="V59" s="51"/>
      <c r="W59" s="51"/>
      <c r="X59" s="51"/>
      <c r="Y59" s="49"/>
      <c r="Z59" s="49"/>
      <c r="AA59" s="51"/>
      <c r="AB59" s="51"/>
      <c r="AC59" s="51"/>
      <c r="AD59" s="51"/>
      <c r="AE59" s="51"/>
      <c r="AF59" s="51"/>
      <c r="AG59" s="51"/>
      <c r="AH59" s="49"/>
    </row>
    <row r="60" spans="1:34" s="6" customFormat="1" ht="12.75" customHeight="1">
      <c r="A60" s="156" t="s">
        <v>135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49"/>
      <c r="T60" s="157"/>
      <c r="U60" s="157"/>
      <c r="V60" s="157"/>
      <c r="W60" s="157"/>
      <c r="X60" s="157"/>
      <c r="Y60" s="49"/>
      <c r="Z60" s="49"/>
      <c r="AA60" s="51"/>
      <c r="AB60" s="51"/>
      <c r="AC60" s="51"/>
      <c r="AD60" s="51"/>
      <c r="AE60" s="51"/>
      <c r="AF60" s="51"/>
      <c r="AG60" s="51"/>
      <c r="AH60" s="49"/>
    </row>
    <row r="61" spans="1:34" s="6" customFormat="1" ht="12.75" customHeight="1">
      <c r="A61" s="145" t="s">
        <v>134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49"/>
      <c r="T61" s="131" t="s">
        <v>14</v>
      </c>
      <c r="U61" s="131"/>
      <c r="V61" s="131"/>
      <c r="W61" s="131"/>
      <c r="X61" s="131"/>
      <c r="Y61" s="49"/>
      <c r="Z61" s="49"/>
      <c r="AA61" s="51"/>
      <c r="AB61" s="51"/>
      <c r="AC61" s="51"/>
      <c r="AD61" s="51"/>
      <c r="AE61" s="51"/>
      <c r="AF61" s="51"/>
      <c r="AG61" s="51"/>
      <c r="AH61" s="49"/>
    </row>
    <row r="62" spans="1:34" s="6" customFormat="1" ht="12.75" customHeight="1">
      <c r="A62" s="50"/>
      <c r="B62" s="81"/>
      <c r="C62" s="81"/>
      <c r="D62" s="81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49"/>
      <c r="T62" s="51"/>
      <c r="U62" s="51"/>
      <c r="V62" s="51"/>
      <c r="W62" s="51"/>
      <c r="X62" s="51"/>
      <c r="Y62" s="49"/>
      <c r="Z62" s="49"/>
      <c r="AA62" s="51"/>
      <c r="AB62" s="51"/>
      <c r="AC62" s="51"/>
      <c r="AD62" s="51"/>
      <c r="AE62" s="51"/>
      <c r="AF62" s="51"/>
      <c r="AG62" s="51"/>
      <c r="AH62" s="49"/>
    </row>
    <row r="63" spans="1:34" s="3" customFormat="1" ht="15" customHeight="1">
      <c r="A63" s="144" t="s">
        <v>131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6"/>
      <c r="T63" s="135"/>
      <c r="U63" s="135"/>
      <c r="V63" s="135"/>
      <c r="W63" s="135"/>
      <c r="X63" s="135"/>
      <c r="Y63" s="16"/>
      <c r="Z63" s="26"/>
      <c r="AA63" s="52"/>
      <c r="AB63" s="27"/>
      <c r="AC63" s="131"/>
      <c r="AD63" s="131"/>
      <c r="AE63" s="131"/>
      <c r="AF63" s="26"/>
      <c r="AG63" s="23"/>
      <c r="AH63" s="27"/>
    </row>
    <row r="64" spans="1:34" s="6" customFormat="1" ht="12.75" customHeight="1">
      <c r="A64" s="145" t="s">
        <v>33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49"/>
      <c r="T64" s="131" t="s">
        <v>14</v>
      </c>
      <c r="U64" s="131"/>
      <c r="V64" s="131"/>
      <c r="W64" s="131"/>
      <c r="X64" s="131"/>
      <c r="Y64" s="49"/>
      <c r="Z64" s="53"/>
      <c r="AA64" s="50"/>
      <c r="AB64" s="50"/>
      <c r="AC64" s="50"/>
      <c r="AD64" s="50"/>
      <c r="AE64" s="50"/>
      <c r="AF64" s="50"/>
      <c r="AG64" s="50"/>
      <c r="AH64" s="53"/>
    </row>
    <row r="65" spans="1:34" s="6" customFormat="1" ht="12.75" customHeight="1">
      <c r="A65" s="50"/>
      <c r="B65" s="81"/>
      <c r="C65" s="81"/>
      <c r="D65" s="81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49"/>
      <c r="T65" s="51"/>
      <c r="U65" s="51"/>
      <c r="V65" s="51"/>
      <c r="W65" s="51"/>
      <c r="X65" s="51"/>
      <c r="Y65" s="49"/>
      <c r="Z65" s="53"/>
      <c r="AA65" s="50"/>
      <c r="AB65" s="50"/>
      <c r="AC65" s="50"/>
      <c r="AD65" s="50"/>
      <c r="AE65" s="50"/>
      <c r="AF65" s="50"/>
      <c r="AG65" s="50"/>
      <c r="AH65" s="53"/>
    </row>
    <row r="66" spans="1:34" s="6" customFormat="1" ht="12.75" customHeight="1">
      <c r="A66" s="50"/>
      <c r="B66" s="81"/>
      <c r="C66" s="81"/>
      <c r="D66" s="81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49"/>
      <c r="T66" s="51"/>
      <c r="U66" s="51"/>
      <c r="V66" s="51"/>
      <c r="W66" s="51"/>
      <c r="X66" s="51"/>
      <c r="Y66" s="49"/>
      <c r="Z66" s="53"/>
      <c r="AA66" s="50"/>
      <c r="AB66" s="50"/>
      <c r="AC66" s="50"/>
      <c r="AD66" s="50"/>
      <c r="AE66" s="50"/>
      <c r="AF66" s="50"/>
      <c r="AG66" s="50"/>
      <c r="AH66" s="53"/>
    </row>
    <row r="67" spans="1:34" s="6" customFormat="1" ht="12.75" customHeight="1">
      <c r="A67" s="169" t="s">
        <v>142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8">
        <v>14414.34812</v>
      </c>
      <c r="AE67" s="168"/>
      <c r="AF67" s="168"/>
      <c r="AG67" s="168"/>
      <c r="AH67" s="168"/>
    </row>
    <row r="68" spans="1:34" s="6" customFormat="1" ht="12.75" customHeight="1">
      <c r="A68" s="86"/>
      <c r="B68" s="87"/>
      <c r="C68" s="87"/>
      <c r="D68" s="87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8"/>
      <c r="T68" s="89"/>
      <c r="U68" s="89"/>
      <c r="V68" s="89"/>
      <c r="W68" s="89"/>
      <c r="X68" s="89"/>
      <c r="Y68" s="88"/>
      <c r="Z68" s="90"/>
      <c r="AA68" s="86"/>
      <c r="AB68" s="86"/>
      <c r="AC68" s="86"/>
      <c r="AD68" s="166" t="s">
        <v>143</v>
      </c>
      <c r="AE68" s="166"/>
      <c r="AF68" s="166"/>
      <c r="AG68" s="166"/>
      <c r="AH68" s="166"/>
    </row>
    <row r="69" spans="1:34" s="6" customFormat="1" ht="12.75" customHeight="1">
      <c r="A69" s="50"/>
      <c r="B69" s="81"/>
      <c r="C69" s="81"/>
      <c r="D69" s="81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49"/>
      <c r="T69" s="51"/>
      <c r="U69" s="167"/>
      <c r="V69" s="131"/>
      <c r="W69" s="131"/>
      <c r="X69" s="131"/>
      <c r="Y69" s="131"/>
      <c r="Z69" s="131"/>
      <c r="AA69" s="131"/>
      <c r="AB69" s="50"/>
      <c r="AC69" s="50"/>
      <c r="AD69" s="50"/>
      <c r="AE69" s="50"/>
      <c r="AF69" s="50"/>
      <c r="AG69" s="50"/>
      <c r="AH69" s="53"/>
    </row>
    <row r="70" spans="1:34" s="6" customFormat="1" ht="12.75" customHeight="1">
      <c r="A70" s="50"/>
      <c r="B70" s="81"/>
      <c r="C70" s="81"/>
      <c r="D70" s="81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49"/>
      <c r="T70" s="51"/>
      <c r="U70" s="51"/>
      <c r="V70" s="51"/>
      <c r="W70" s="51"/>
      <c r="X70" s="51"/>
      <c r="Y70" s="49"/>
      <c r="Z70" s="53"/>
      <c r="AA70" s="50"/>
      <c r="AB70" s="50"/>
      <c r="AC70" s="50"/>
      <c r="AD70" s="50"/>
      <c r="AE70" s="50"/>
      <c r="AF70" s="50"/>
      <c r="AG70" s="50"/>
      <c r="AH70" s="53"/>
    </row>
  </sheetData>
  <sheetProtection/>
  <mergeCells count="95">
    <mergeCell ref="AD68:AH68"/>
    <mergeCell ref="U69:AA69"/>
    <mergeCell ref="AD67:AH67"/>
    <mergeCell ref="A67:AC67"/>
    <mergeCell ref="A61:R61"/>
    <mergeCell ref="T61:X61"/>
    <mergeCell ref="T64:X64"/>
    <mergeCell ref="A63:R63"/>
    <mergeCell ref="A64:R64"/>
    <mergeCell ref="B43:D43"/>
    <mergeCell ref="B44:D44"/>
    <mergeCell ref="Z43:AB43"/>
    <mergeCell ref="Z44:AB44"/>
    <mergeCell ref="A45:C45"/>
    <mergeCell ref="A46:C46"/>
    <mergeCell ref="D45:E45"/>
    <mergeCell ref="D46:E46"/>
    <mergeCell ref="B55:E55"/>
    <mergeCell ref="A57:R57"/>
    <mergeCell ref="T57:X57"/>
    <mergeCell ref="A58:R58"/>
    <mergeCell ref="T58:X58"/>
    <mergeCell ref="A60:R60"/>
    <mergeCell ref="T60:X60"/>
    <mergeCell ref="AE14:AH14"/>
    <mergeCell ref="AA17:AD17"/>
    <mergeCell ref="B16:S16"/>
    <mergeCell ref="B19:S19"/>
    <mergeCell ref="A47:C47"/>
    <mergeCell ref="D47:E47"/>
    <mergeCell ref="E22:E25"/>
    <mergeCell ref="F22:F25"/>
    <mergeCell ref="G22:K22"/>
    <mergeCell ref="I23:J23"/>
    <mergeCell ref="A52:R52"/>
    <mergeCell ref="A53:R53"/>
    <mergeCell ref="AC63:AE63"/>
    <mergeCell ref="Z48:AB48"/>
    <mergeCell ref="Z49:AB49"/>
    <mergeCell ref="I24:I25"/>
    <mergeCell ref="J24:J25"/>
    <mergeCell ref="O24:O25"/>
    <mergeCell ref="R24:R25"/>
    <mergeCell ref="H23:H25"/>
    <mergeCell ref="B20:S20"/>
    <mergeCell ref="O23:R23"/>
    <mergeCell ref="AE17:AH17"/>
    <mergeCell ref="AE18:AH18"/>
    <mergeCell ref="AE19:AH19"/>
    <mergeCell ref="G23:G25"/>
    <mergeCell ref="K23:K25"/>
    <mergeCell ref="AE20:AH20"/>
    <mergeCell ref="AA53:AG53"/>
    <mergeCell ref="Z47:AB47"/>
    <mergeCell ref="T63:X63"/>
    <mergeCell ref="T52:X52"/>
    <mergeCell ref="T53:X53"/>
    <mergeCell ref="AA54:AC54"/>
    <mergeCell ref="AH22:AH25"/>
    <mergeCell ref="Z22:AB25"/>
    <mergeCell ref="AD22:AD25"/>
    <mergeCell ref="AE22:AE25"/>
    <mergeCell ref="W22:W25"/>
    <mergeCell ref="AC52:AE52"/>
    <mergeCell ref="A10:AH10"/>
    <mergeCell ref="L22:M22"/>
    <mergeCell ref="AE15:AH15"/>
    <mergeCell ref="S22:S25"/>
    <mergeCell ref="AE16:AH16"/>
    <mergeCell ref="O12:P12"/>
    <mergeCell ref="AE13:AH13"/>
    <mergeCell ref="A11:AH11"/>
    <mergeCell ref="B14:S15"/>
    <mergeCell ref="A22:A25"/>
    <mergeCell ref="V22:V25"/>
    <mergeCell ref="C22:D22"/>
    <mergeCell ref="T23:T25"/>
    <mergeCell ref="AF22:AF25"/>
    <mergeCell ref="M23:M25"/>
    <mergeCell ref="U23:U25"/>
    <mergeCell ref="N22:R22"/>
    <mergeCell ref="X22:X25"/>
    <mergeCell ref="AC22:AC25"/>
    <mergeCell ref="P24:Q24"/>
    <mergeCell ref="B17:S18"/>
    <mergeCell ref="AG22:AG25"/>
    <mergeCell ref="A49:D49"/>
    <mergeCell ref="A48:D48"/>
    <mergeCell ref="C23:C25"/>
    <mergeCell ref="D23:D25"/>
    <mergeCell ref="T22:U22"/>
    <mergeCell ref="Y22:Y25"/>
    <mergeCell ref="L23:L25"/>
    <mergeCell ref="B22:B25"/>
  </mergeCells>
  <printOptions/>
  <pageMargins left="0" right="0" top="0" bottom="0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34" man="1"/>
  </rowBreaks>
  <ignoredErrors>
    <ignoredError sqref="AE14:AG15 AE17:AG19 Q12 AH14:AH15 AH17:AH19 B27:B28 B26 B29:B38 B39:B42 AA52 B43:D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Зорина Ольга Рудольфовна</cp:lastModifiedBy>
  <cp:lastPrinted>2016-02-01T05:57:20Z</cp:lastPrinted>
  <dcterms:created xsi:type="dcterms:W3CDTF">2013-11-25T11:15:27Z</dcterms:created>
  <dcterms:modified xsi:type="dcterms:W3CDTF">2016-02-01T05:58:29Z</dcterms:modified>
  <cp:category/>
  <cp:version/>
  <cp:contentType/>
  <cp:contentStatus/>
</cp:coreProperties>
</file>