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<sst xmlns="http://schemas.openxmlformats.org/spreadsheetml/2006/main" count="232" uniqueCount="94">
  <si>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</si>
  <si>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</si>
  <si>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</si>
  <si>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</si>
  <si>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2019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</si>
  <si>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</si>
  <si>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</si>
  <si>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15.11.2019  № ММВ-7-1/575@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</si>
  <si>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</si>
  <si>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</si>
  <si>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</si>
  <si>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ЧЕЛЯБИНСКОЙ ОБЛАСТИ</t>
  </si>
  <si>
    <t>Налоговый орган 7400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</si>
  <si>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</si>
  <si>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</si>
  <si>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</si>
  <si>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</si>
  <si>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</si>
  <si>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</si>
  <si>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</si>
  <si>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</si>
  <si>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</si>
  <si>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</si>
  <si>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</si>
  <si>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</si>
  <si>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</si>
  <si>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</si>
  <si>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</si>
  <si>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</si>
  <si>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</si>
  <si>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</si>
  <si>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</si>
  <si>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</si>
  <si>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</si>
  <si>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</si>
  <si>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</si>
  <si>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</si>
  <si>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</si>
  <si>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</si>
  <si>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</si>
  <si>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</si>
  <si>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</si>
  <si>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</si>
  <si>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</si>
  <si>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</si>
  <si>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</si>
  <si>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</si>
  <si>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</si>
  <si>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</si>
  <si>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</si>
  <si>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</si>
  <si>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</si>
  <si>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</si>
  <si>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</si>
  <si>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</si>
  <si>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Сумма недопоступления налога в связи с уменьшением налоговой базы на сумму убытка или части убытка (тыс.руб.)</t>
  </si>
  <si>
    <t>1910</t>
  </si>
  <si>
    <t>Сумма недопоступления налога в связи с установлением законами субъектов Российской Федерации пониженной ставки налога для отдельных категорий налогоплательщиков (тыс.руб.), всего</t>
  </si>
  <si>
    <t>1920</t>
  </si>
  <si>
    <t>налога с доходов в соответствии с п.1 ст.346.20 НК РФ</t>
  </si>
  <si>
    <t>1921</t>
  </si>
  <si>
    <t>налога с доходов, уменьшенных на величину расходов, в соответствии с п.п.2 и 3 ст.346.20 НК РФ</t>
  </si>
  <si>
    <t>1922</t>
  </si>
  <si>
    <t>Сумма недопоступления налога в связи с установлением законами субъектов Российской Федерации ставки налога в размере 0% для отдельных категорий налогоплательщиков в соответствии с п.4 ст.346.20 НК РФ (тыс.руб.), всего</t>
  </si>
  <si>
    <t>1930</t>
  </si>
  <si>
    <t>XXX</t>
  </si>
  <si>
    <t>1931</t>
  </si>
  <si>
    <t>налога с доходов, уменьшенные на величину расходов</t>
  </si>
  <si>
    <t>1932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</si>
  <si>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</si>
  <si>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</si>
  <si>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</si>
  <si>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</si>
  <si>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</si>
  <si>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</si>
  <si>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из строк 2000, 2100, 2200 количество налогоплательщиков, представивших нулевую отчетность (ед./чел.), всего</t>
  </si>
  <si>
    <t>2300</t>
  </si>
  <si>
    <t>2400</t>
  </si>
  <si>
    <t>2500</t>
  </si>
  <si>
    <t>из строк 2000, 2100, 2200 количество налогоплательщиков, применяющих налоговую ставку в размере 0 процентов (ед./чел.), всего</t>
  </si>
  <si>
    <t>2510</t>
  </si>
  <si>
    <t>2520</t>
  </si>
  <si>
    <t>2530</t>
  </si>
  <si>
    <t>из строк 2000, 2100, 2200 количество налогоплательщиков, применяющих пониженную налоговую ставку, установленную законом субъекта Российской Федерации (ед./чел.), всего</t>
  </si>
  <si>
    <t>2540</t>
  </si>
  <si>
    <t>2550</t>
  </si>
  <si>
    <t>2560</t>
  </si>
  <si>
    <t>Контрольная сумма</t>
  </si>
  <si>
    <t>2600</t>
  </si>
  <si>
    <t>Руководитель налогового органа ________________М.М. Бирюк  </t>
  </si>
  <si>
    <t>Ф.И.О.    исполнителя   Таширева Е. Э.</t>
  </si>
  <si>
    <t>телефон исполнителя   (74)1307</t>
  </si>
  <si>
    <t>Руководитель налогового органа ________________М.М.Бирюк  </t>
  </si>
  <si>
    <t>телефон исполнителя   13-07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</si>
</sst>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selection activeCell="F41" sqref="F41:K4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7109375" style="0" customWidth="1"/>
    <col min="4" max="5" width="12.8515625" style="0" customWidth="1"/>
    <col min="6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10" t="s">
        <v>15</v>
      </c>
      <c r="B23" s="10" t="s">
        <v>16</v>
      </c>
      <c r="C23" s="13" t="s">
        <v>17</v>
      </c>
      <c r="D23" s="14"/>
      <c r="E23" s="15"/>
    </row>
    <row r="24" spans="1:5" s="4" customFormat="1" ht="15">
      <c r="A24" s="11"/>
      <c r="B24" s="11"/>
      <c r="C24" s="10" t="s">
        <v>18</v>
      </c>
      <c r="D24" s="13" t="s">
        <v>19</v>
      </c>
      <c r="E24" s="15"/>
    </row>
    <row r="25" spans="1:5" s="4" customFormat="1" ht="51">
      <c r="A25" s="12"/>
      <c r="B25" s="12"/>
      <c r="C25" s="12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">
      <c r="A27" s="6" t="s">
        <v>27</v>
      </c>
      <c r="B27" s="7" t="s">
        <v>28</v>
      </c>
      <c r="C27" s="8">
        <v>167540774</v>
      </c>
      <c r="D27" s="8">
        <v>128745310</v>
      </c>
      <c r="E27" s="8">
        <v>38795464</v>
      </c>
    </row>
    <row r="28" spans="1:5" ht="39">
      <c r="A28" s="6" t="s">
        <v>29</v>
      </c>
      <c r="B28" s="7" t="s">
        <v>30</v>
      </c>
      <c r="C28" s="8">
        <v>154285354</v>
      </c>
      <c r="D28" s="8">
        <v>119418703</v>
      </c>
      <c r="E28" s="8">
        <v>34866651</v>
      </c>
    </row>
    <row r="29" spans="1:5" ht="39">
      <c r="A29" s="6" t="s">
        <v>31</v>
      </c>
      <c r="B29" s="7" t="s">
        <v>32</v>
      </c>
      <c r="C29" s="8">
        <v>1462542</v>
      </c>
      <c r="D29" s="8">
        <v>1057387</v>
      </c>
      <c r="E29" s="8">
        <v>405155</v>
      </c>
    </row>
    <row r="30" spans="1:5" ht="15">
      <c r="A30" s="6" t="s">
        <v>33</v>
      </c>
      <c r="B30" s="7"/>
      <c r="C30" s="7"/>
      <c r="D30" s="7"/>
      <c r="E30" s="7"/>
    </row>
    <row r="31" spans="1:5" ht="15">
      <c r="A31" s="9" t="s">
        <v>34</v>
      </c>
      <c r="B31" s="7" t="s">
        <v>35</v>
      </c>
      <c r="C31" s="8">
        <v>157031351</v>
      </c>
      <c r="D31" s="8">
        <v>67821544</v>
      </c>
      <c r="E31" s="8">
        <v>89209807</v>
      </c>
    </row>
    <row r="32" spans="1:5" ht="15">
      <c r="A32" s="9" t="s">
        <v>36</v>
      </c>
      <c r="B32" s="7" t="s">
        <v>37</v>
      </c>
      <c r="C32" s="8">
        <v>14637096</v>
      </c>
      <c r="D32" s="8">
        <v>10663761</v>
      </c>
      <c r="E32" s="8">
        <v>3973335</v>
      </c>
    </row>
    <row r="33" spans="1:5" ht="26.25">
      <c r="A33" s="6" t="s">
        <v>38</v>
      </c>
      <c r="B33" s="7" t="s">
        <v>39</v>
      </c>
      <c r="C33" s="8">
        <v>11322293</v>
      </c>
      <c r="D33" s="8">
        <v>5547196</v>
      </c>
      <c r="E33" s="8">
        <v>5775097</v>
      </c>
    </row>
    <row r="34" spans="1:5" ht="15">
      <c r="A34" s="6" t="s">
        <v>40</v>
      </c>
      <c r="B34" s="7"/>
      <c r="C34" s="7"/>
      <c r="D34" s="7"/>
      <c r="E34" s="7"/>
    </row>
    <row r="35" spans="1:5" ht="15">
      <c r="A35" s="9" t="s">
        <v>41</v>
      </c>
      <c r="B35" s="7" t="s">
        <v>42</v>
      </c>
      <c r="C35" s="8">
        <v>9246321</v>
      </c>
      <c r="D35" s="8">
        <v>4041008</v>
      </c>
      <c r="E35" s="8">
        <v>5205313</v>
      </c>
    </row>
    <row r="36" spans="1:5" ht="26.25">
      <c r="A36" s="9" t="s">
        <v>43</v>
      </c>
      <c r="B36" s="7" t="s">
        <v>44</v>
      </c>
      <c r="C36" s="8">
        <v>2075972</v>
      </c>
      <c r="D36" s="8">
        <v>1506188</v>
      </c>
      <c r="E36" s="8">
        <v>569784</v>
      </c>
    </row>
    <row r="37" spans="1:5" ht="77.25">
      <c r="A37" s="6" t="s">
        <v>45</v>
      </c>
      <c r="B37" s="7" t="s">
        <v>46</v>
      </c>
      <c r="C37" s="8">
        <v>2971415</v>
      </c>
      <c r="D37" s="8">
        <v>1495406</v>
      </c>
      <c r="E37" s="8">
        <v>1476009</v>
      </c>
    </row>
    <row r="38" spans="1:5" ht="39">
      <c r="A38" s="6" t="s">
        <v>47</v>
      </c>
      <c r="B38" s="7" t="s">
        <v>48</v>
      </c>
      <c r="C38" s="8">
        <v>0</v>
      </c>
      <c r="D38" s="8">
        <v>0</v>
      </c>
      <c r="E38" s="8">
        <v>0</v>
      </c>
    </row>
    <row r="39" spans="1:5" ht="26.25">
      <c r="A39" s="6" t="s">
        <v>49</v>
      </c>
      <c r="B39" s="7" t="s">
        <v>50</v>
      </c>
      <c r="C39" s="8">
        <v>8055583</v>
      </c>
      <c r="D39" s="8">
        <v>3807136</v>
      </c>
      <c r="E39" s="8">
        <v>4248447</v>
      </c>
    </row>
    <row r="40" spans="1:5" ht="15">
      <c r="A40" s="6" t="s">
        <v>40</v>
      </c>
      <c r="B40" s="7"/>
      <c r="C40" s="7"/>
      <c r="D40" s="7"/>
      <c r="E40" s="7"/>
    </row>
    <row r="41" spans="1:11" ht="15">
      <c r="A41" s="9" t="s">
        <v>41</v>
      </c>
      <c r="B41" s="7" t="s">
        <v>51</v>
      </c>
      <c r="C41" s="8">
        <v>6274946</v>
      </c>
      <c r="D41" s="8">
        <v>2545591</v>
      </c>
      <c r="E41" s="8">
        <v>3729355</v>
      </c>
      <c r="F41" s="16"/>
      <c r="G41" s="16"/>
      <c r="H41" s="16"/>
      <c r="I41" s="16"/>
      <c r="J41" s="16"/>
      <c r="K41" s="16"/>
    </row>
    <row r="42" spans="1:5" ht="26.25">
      <c r="A42" s="9" t="s">
        <v>43</v>
      </c>
      <c r="B42" s="7" t="s">
        <v>52</v>
      </c>
      <c r="C42" s="8">
        <v>1780637</v>
      </c>
      <c r="D42" s="8">
        <v>1261545</v>
      </c>
      <c r="E42" s="8">
        <v>519092</v>
      </c>
    </row>
    <row r="43" spans="1:5" ht="26.25">
      <c r="A43" s="6" t="s">
        <v>53</v>
      </c>
      <c r="B43" s="7" t="s">
        <v>54</v>
      </c>
      <c r="C43" s="8">
        <v>699321</v>
      </c>
      <c r="D43" s="8">
        <v>593666</v>
      </c>
      <c r="E43" s="8">
        <v>105655</v>
      </c>
    </row>
    <row r="44" spans="1:5" ht="39">
      <c r="A44" s="6" t="s">
        <v>55</v>
      </c>
      <c r="B44" s="7" t="s">
        <v>56</v>
      </c>
      <c r="C44" s="8">
        <v>36392</v>
      </c>
      <c r="D44" s="8">
        <v>22053</v>
      </c>
      <c r="E44" s="8">
        <v>14339</v>
      </c>
    </row>
    <row r="45" spans="1:5" ht="51.75">
      <c r="A45" s="6" t="s">
        <v>57</v>
      </c>
      <c r="B45" s="7" t="s">
        <v>58</v>
      </c>
      <c r="C45" s="8">
        <v>137772</v>
      </c>
      <c r="D45" s="8">
        <v>94928</v>
      </c>
      <c r="E45" s="8">
        <v>42844</v>
      </c>
    </row>
    <row r="46" spans="1:5" ht="15">
      <c r="A46" s="6" t="s">
        <v>40</v>
      </c>
      <c r="B46" s="7"/>
      <c r="C46" s="7"/>
      <c r="D46" s="7"/>
      <c r="E46" s="7"/>
    </row>
    <row r="47" spans="1:5" ht="26.25">
      <c r="A47" s="9" t="s">
        <v>59</v>
      </c>
      <c r="B47" s="7" t="s">
        <v>60</v>
      </c>
      <c r="C47" s="8">
        <v>61436</v>
      </c>
      <c r="D47" s="8">
        <v>27912</v>
      </c>
      <c r="E47" s="8">
        <v>33524</v>
      </c>
    </row>
    <row r="48" spans="1:5" ht="26.25">
      <c r="A48" s="9" t="s">
        <v>61</v>
      </c>
      <c r="B48" s="7" t="s">
        <v>62</v>
      </c>
      <c r="C48" s="8">
        <v>76336</v>
      </c>
      <c r="D48" s="8">
        <v>67016</v>
      </c>
      <c r="E48" s="8">
        <v>9320</v>
      </c>
    </row>
    <row r="49" spans="1:5" ht="64.5">
      <c r="A49" s="6" t="s">
        <v>63</v>
      </c>
      <c r="B49" s="7" t="s">
        <v>64</v>
      </c>
      <c r="C49" s="8">
        <v>97290</v>
      </c>
      <c r="D49" s="7" t="s">
        <v>65</v>
      </c>
      <c r="E49" s="8">
        <v>97290</v>
      </c>
    </row>
    <row r="50" spans="1:5" ht="15">
      <c r="A50" s="6" t="s">
        <v>40</v>
      </c>
      <c r="B50" s="7"/>
      <c r="C50" s="7"/>
      <c r="D50" s="7"/>
      <c r="E50" s="7"/>
    </row>
    <row r="51" spans="1:5" ht="15">
      <c r="A51" s="9" t="s">
        <v>41</v>
      </c>
      <c r="B51" s="7" t="s">
        <v>66</v>
      </c>
      <c r="C51" s="8">
        <v>82901</v>
      </c>
      <c r="D51" s="7" t="s">
        <v>65</v>
      </c>
      <c r="E51" s="8">
        <v>82901</v>
      </c>
    </row>
    <row r="52" spans="1:5" ht="26.25">
      <c r="A52" s="9" t="s">
        <v>67</v>
      </c>
      <c r="B52" s="7" t="s">
        <v>68</v>
      </c>
      <c r="C52" s="8">
        <v>14389</v>
      </c>
      <c r="D52" s="7" t="s">
        <v>65</v>
      </c>
      <c r="E52" s="8">
        <v>14389</v>
      </c>
    </row>
    <row r="53" spans="1:5" ht="51.75">
      <c r="A53" s="6" t="s">
        <v>69</v>
      </c>
      <c r="B53" s="7" t="s">
        <v>70</v>
      </c>
      <c r="C53" s="8">
        <v>74334</v>
      </c>
      <c r="D53" s="8">
        <v>32062</v>
      </c>
      <c r="E53" s="8">
        <v>42272</v>
      </c>
    </row>
    <row r="54" spans="1:5" ht="15">
      <c r="A54" s="6" t="s">
        <v>40</v>
      </c>
      <c r="B54" s="7"/>
      <c r="C54" s="7"/>
      <c r="D54" s="7"/>
      <c r="E54" s="7"/>
    </row>
    <row r="55" spans="1:5" ht="15">
      <c r="A55" s="9" t="s">
        <v>71</v>
      </c>
      <c r="B55" s="7" t="s">
        <v>72</v>
      </c>
      <c r="C55" s="8">
        <v>52012</v>
      </c>
      <c r="D55" s="8">
        <v>16654</v>
      </c>
      <c r="E55" s="8">
        <v>35358</v>
      </c>
    </row>
    <row r="56" spans="1:5" ht="26.25">
      <c r="A56" s="9" t="s">
        <v>73</v>
      </c>
      <c r="B56" s="7" t="s">
        <v>74</v>
      </c>
      <c r="C56" s="8">
        <v>22322</v>
      </c>
      <c r="D56" s="8">
        <v>15408</v>
      </c>
      <c r="E56" s="8">
        <v>6914</v>
      </c>
    </row>
    <row r="57" spans="1:5" ht="39">
      <c r="A57" s="6" t="s">
        <v>75</v>
      </c>
      <c r="B57" s="7" t="s">
        <v>76</v>
      </c>
      <c r="C57" s="8">
        <v>21238</v>
      </c>
      <c r="D57" s="8">
        <v>10736</v>
      </c>
      <c r="E57" s="8">
        <v>10502</v>
      </c>
    </row>
    <row r="58" spans="1:5" ht="15">
      <c r="A58" s="6" t="s">
        <v>40</v>
      </c>
      <c r="B58" s="7"/>
      <c r="C58" s="7"/>
      <c r="D58" s="7"/>
      <c r="E58" s="7"/>
    </row>
    <row r="59" spans="1:5" ht="15">
      <c r="A59" s="9" t="s">
        <v>71</v>
      </c>
      <c r="B59" s="7" t="s">
        <v>77</v>
      </c>
      <c r="C59" s="8">
        <v>14530</v>
      </c>
      <c r="D59" s="8">
        <v>6434</v>
      </c>
      <c r="E59" s="8">
        <v>8096</v>
      </c>
    </row>
    <row r="60" spans="1:5" ht="26.25">
      <c r="A60" s="9" t="s">
        <v>73</v>
      </c>
      <c r="B60" s="7" t="s">
        <v>78</v>
      </c>
      <c r="C60" s="8">
        <v>6708</v>
      </c>
      <c r="D60" s="8">
        <v>4302</v>
      </c>
      <c r="E60" s="8">
        <v>2406</v>
      </c>
    </row>
    <row r="61" spans="1:5" ht="39">
      <c r="A61" s="6" t="s">
        <v>79</v>
      </c>
      <c r="B61" s="7" t="s">
        <v>80</v>
      </c>
      <c r="C61" s="8">
        <v>645</v>
      </c>
      <c r="D61" s="7" t="s">
        <v>65</v>
      </c>
      <c r="E61" s="8">
        <v>645</v>
      </c>
    </row>
    <row r="62" spans="1:5" ht="15">
      <c r="A62" s="6" t="s">
        <v>40</v>
      </c>
      <c r="B62" s="7"/>
      <c r="C62" s="7"/>
      <c r="D62" s="7"/>
      <c r="E62" s="7"/>
    </row>
    <row r="63" spans="1:5" ht="15">
      <c r="A63" s="9" t="s">
        <v>71</v>
      </c>
      <c r="B63" s="7" t="s">
        <v>81</v>
      </c>
      <c r="C63" s="8">
        <v>498</v>
      </c>
      <c r="D63" s="7" t="s">
        <v>65</v>
      </c>
      <c r="E63" s="8">
        <v>498</v>
      </c>
    </row>
    <row r="64" spans="1:5" ht="26.25">
      <c r="A64" s="9" t="s">
        <v>73</v>
      </c>
      <c r="B64" s="7" t="s">
        <v>82</v>
      </c>
      <c r="C64" s="8">
        <v>147</v>
      </c>
      <c r="D64" s="7" t="s">
        <v>65</v>
      </c>
      <c r="E64" s="8">
        <v>147</v>
      </c>
    </row>
    <row r="65" spans="1:5" ht="51.75">
      <c r="A65" s="6" t="s">
        <v>83</v>
      </c>
      <c r="B65" s="7" t="s">
        <v>84</v>
      </c>
      <c r="C65" s="8">
        <v>1162</v>
      </c>
      <c r="D65" s="8">
        <v>929</v>
      </c>
      <c r="E65" s="8">
        <v>233</v>
      </c>
    </row>
    <row r="66" spans="1:5" ht="15">
      <c r="A66" s="6" t="s">
        <v>40</v>
      </c>
      <c r="B66" s="7"/>
      <c r="C66" s="7"/>
      <c r="D66" s="7"/>
      <c r="E66" s="7"/>
    </row>
    <row r="67" spans="1:5" ht="15">
      <c r="A67" s="9" t="s">
        <v>71</v>
      </c>
      <c r="B67" s="7" t="s">
        <v>85</v>
      </c>
      <c r="C67" s="8">
        <v>171</v>
      </c>
      <c r="D67" s="8">
        <v>47</v>
      </c>
      <c r="E67" s="8">
        <v>124</v>
      </c>
    </row>
    <row r="68" spans="1:5" ht="26.25">
      <c r="A68" s="9" t="s">
        <v>73</v>
      </c>
      <c r="B68" s="7" t="s">
        <v>86</v>
      </c>
      <c r="C68" s="8">
        <v>991</v>
      </c>
      <c r="D68" s="8">
        <v>882</v>
      </c>
      <c r="E68" s="8">
        <v>109</v>
      </c>
    </row>
    <row r="69" spans="1:5" ht="15">
      <c r="A69" s="6" t="s">
        <v>87</v>
      </c>
      <c r="B69" s="7" t="s">
        <v>88</v>
      </c>
      <c r="C69" s="8">
        <v>538084879</v>
      </c>
      <c r="D69" s="8">
        <v>348803804</v>
      </c>
      <c r="E69" s="8">
        <v>189281075</v>
      </c>
    </row>
    <row r="70" s="2" customFormat="1" ht="15">
      <c r="A70" s="3"/>
    </row>
    <row r="71" s="2" customFormat="1" ht="15">
      <c r="A71" s="3"/>
    </row>
    <row r="72" s="2" customFormat="1" ht="15">
      <c r="A72" s="3" t="s">
        <v>89</v>
      </c>
    </row>
    <row r="73" s="2" customFormat="1" ht="15">
      <c r="A73" s="3"/>
    </row>
    <row r="74" s="2" customFormat="1" ht="15">
      <c r="A74" s="3" t="s">
        <v>90</v>
      </c>
    </row>
    <row r="75" s="2" customFormat="1" ht="15">
      <c r="A75" s="3" t="s">
        <v>91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42">
      <selection activeCell="I53" sqref="I5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57421875" style="0" customWidth="1"/>
    <col min="4" max="4" width="12.7109375" style="0" customWidth="1"/>
    <col min="5" max="5" width="13.00390625" style="0" customWidth="1"/>
    <col min="6" max="6" width="12.140625" style="0" customWidth="1"/>
    <col min="7" max="7" width="12.421875" style="0" customWidth="1"/>
    <col min="8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10" t="s">
        <v>15</v>
      </c>
      <c r="B23" s="10" t="s">
        <v>16</v>
      </c>
      <c r="C23" s="13" t="s">
        <v>17</v>
      </c>
      <c r="D23" s="14"/>
      <c r="E23" s="15"/>
    </row>
    <row r="24" spans="1:5" s="4" customFormat="1" ht="15">
      <c r="A24" s="11"/>
      <c r="B24" s="11"/>
      <c r="C24" s="10" t="s">
        <v>18</v>
      </c>
      <c r="D24" s="13" t="s">
        <v>19</v>
      </c>
      <c r="E24" s="15"/>
    </row>
    <row r="25" spans="1:5" s="4" customFormat="1" ht="51">
      <c r="A25" s="12"/>
      <c r="B25" s="12"/>
      <c r="C25" s="12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12" ht="39">
      <c r="A27" s="6" t="s">
        <v>27</v>
      </c>
      <c r="B27" s="7" t="s">
        <v>28</v>
      </c>
      <c r="C27" s="8">
        <v>155708333</v>
      </c>
      <c r="D27" s="8">
        <v>127822330</v>
      </c>
      <c r="E27" s="8">
        <v>27886003</v>
      </c>
      <c r="F27" s="8">
        <v>167540774</v>
      </c>
      <c r="G27" s="8">
        <v>128745310</v>
      </c>
      <c r="H27" s="8">
        <v>38795464</v>
      </c>
      <c r="I27" s="16">
        <f>F27-C27</f>
        <v>11832441</v>
      </c>
      <c r="J27" s="16">
        <f aca="true" t="shared" si="0" ref="J27:K42">G27-D27</f>
        <v>922980</v>
      </c>
      <c r="K27" s="16">
        <f t="shared" si="0"/>
        <v>10909461</v>
      </c>
      <c r="L27" s="17">
        <f>F27/C27*100-100</f>
        <v>7.599105823064718</v>
      </c>
    </row>
    <row r="28" spans="1:12" ht="39">
      <c r="A28" s="6" t="s">
        <v>29</v>
      </c>
      <c r="B28" s="7" t="s">
        <v>30</v>
      </c>
      <c r="C28" s="8">
        <v>143605591</v>
      </c>
      <c r="D28" s="8">
        <v>118637437</v>
      </c>
      <c r="E28" s="8">
        <v>24968154</v>
      </c>
      <c r="F28" s="8">
        <v>154285354</v>
      </c>
      <c r="G28" s="8">
        <v>119418703</v>
      </c>
      <c r="H28" s="8">
        <v>34866651</v>
      </c>
      <c r="I28" s="16">
        <f aca="true" t="shared" si="1" ref="I28:K69">F28-C28</f>
        <v>10679763</v>
      </c>
      <c r="J28" s="16">
        <f t="shared" si="0"/>
        <v>781266</v>
      </c>
      <c r="K28" s="16">
        <f t="shared" si="0"/>
        <v>9898497</v>
      </c>
      <c r="L28" s="17">
        <f aca="true" t="shared" si="2" ref="L28:L69">F28/C28*100-100</f>
        <v>7.436871312343271</v>
      </c>
    </row>
    <row r="29" spans="1:12" ht="39">
      <c r="A29" s="6" t="s">
        <v>31</v>
      </c>
      <c r="B29" s="7" t="s">
        <v>32</v>
      </c>
      <c r="C29" s="8">
        <v>1369050</v>
      </c>
      <c r="D29" s="8">
        <v>1054096</v>
      </c>
      <c r="E29" s="8">
        <v>314954</v>
      </c>
      <c r="F29" s="8">
        <v>1462542</v>
      </c>
      <c r="G29" s="8">
        <v>1057387</v>
      </c>
      <c r="H29" s="8">
        <v>405155</v>
      </c>
      <c r="I29" s="16">
        <f t="shared" si="1"/>
        <v>93492</v>
      </c>
      <c r="J29" s="16">
        <f t="shared" si="0"/>
        <v>3291</v>
      </c>
      <c r="K29" s="16">
        <f t="shared" si="0"/>
        <v>90201</v>
      </c>
      <c r="L29" s="17">
        <f t="shared" si="2"/>
        <v>6.828968993097391</v>
      </c>
    </row>
    <row r="30" spans="1:12" ht="15">
      <c r="A30" s="6" t="s">
        <v>33</v>
      </c>
      <c r="B30" s="7"/>
      <c r="C30" s="7"/>
      <c r="D30" s="7"/>
      <c r="E30" s="7"/>
      <c r="F30" s="7"/>
      <c r="G30" s="7"/>
      <c r="H30" s="7"/>
      <c r="I30" s="16">
        <f t="shared" si="1"/>
        <v>0</v>
      </c>
      <c r="J30" s="16">
        <f t="shared" si="0"/>
        <v>0</v>
      </c>
      <c r="K30" s="16">
        <f t="shared" si="0"/>
        <v>0</v>
      </c>
      <c r="L30" s="17" t="e">
        <f t="shared" si="2"/>
        <v>#DIV/0!</v>
      </c>
    </row>
    <row r="31" spans="1:12" ht="15">
      <c r="A31" s="9" t="s">
        <v>34</v>
      </c>
      <c r="B31" s="7" t="s">
        <v>35</v>
      </c>
      <c r="C31" s="8">
        <v>151689492</v>
      </c>
      <c r="D31" s="8">
        <v>67457623</v>
      </c>
      <c r="E31" s="8">
        <v>84231869</v>
      </c>
      <c r="F31" s="8">
        <v>157031351</v>
      </c>
      <c r="G31" s="8">
        <v>67821544</v>
      </c>
      <c r="H31" s="8">
        <v>89209807</v>
      </c>
      <c r="I31" s="16">
        <f t="shared" si="1"/>
        <v>5341859</v>
      </c>
      <c r="J31" s="16">
        <f t="shared" si="0"/>
        <v>363921</v>
      </c>
      <c r="K31" s="16">
        <f t="shared" si="0"/>
        <v>4977938</v>
      </c>
      <c r="L31" s="17">
        <f t="shared" si="2"/>
        <v>3.521574849759517</v>
      </c>
    </row>
    <row r="32" spans="1:12" ht="15">
      <c r="A32" s="9" t="s">
        <v>36</v>
      </c>
      <c r="B32" s="7" t="s">
        <v>37</v>
      </c>
      <c r="C32" s="8">
        <v>13416303</v>
      </c>
      <c r="D32" s="8">
        <v>10516055</v>
      </c>
      <c r="E32" s="8">
        <v>2900248</v>
      </c>
      <c r="F32" s="8">
        <v>14637096</v>
      </c>
      <c r="G32" s="8">
        <v>10663761</v>
      </c>
      <c r="H32" s="8">
        <v>3973335</v>
      </c>
      <c r="I32" s="16">
        <f t="shared" si="1"/>
        <v>1220793</v>
      </c>
      <c r="J32" s="16">
        <f t="shared" si="0"/>
        <v>147706</v>
      </c>
      <c r="K32" s="16">
        <f t="shared" si="0"/>
        <v>1073087</v>
      </c>
      <c r="L32" s="17">
        <f t="shared" si="2"/>
        <v>9.099324903440234</v>
      </c>
    </row>
    <row r="33" spans="1:12" ht="26.25">
      <c r="A33" s="6" t="s">
        <v>38</v>
      </c>
      <c r="B33" s="7" t="s">
        <v>39</v>
      </c>
      <c r="C33" s="8">
        <v>10851307</v>
      </c>
      <c r="D33" s="8">
        <v>5509211</v>
      </c>
      <c r="E33" s="8">
        <v>5342096</v>
      </c>
      <c r="F33" s="8">
        <v>11322293</v>
      </c>
      <c r="G33" s="8">
        <v>5547196</v>
      </c>
      <c r="H33" s="8">
        <v>5775097</v>
      </c>
      <c r="I33" s="16">
        <f t="shared" si="1"/>
        <v>470986</v>
      </c>
      <c r="J33" s="16">
        <f t="shared" si="0"/>
        <v>37985</v>
      </c>
      <c r="K33" s="16">
        <f t="shared" si="0"/>
        <v>433001</v>
      </c>
      <c r="L33" s="17">
        <f t="shared" si="2"/>
        <v>4.340361949026047</v>
      </c>
    </row>
    <row r="34" spans="1:12" ht="15">
      <c r="A34" s="6" t="s">
        <v>40</v>
      </c>
      <c r="B34" s="7"/>
      <c r="C34" s="7"/>
      <c r="D34" s="7"/>
      <c r="E34" s="7"/>
      <c r="F34" s="7"/>
      <c r="G34" s="7"/>
      <c r="H34" s="7"/>
      <c r="I34" s="16">
        <f t="shared" si="1"/>
        <v>0</v>
      </c>
      <c r="J34" s="16">
        <f t="shared" si="0"/>
        <v>0</v>
      </c>
      <c r="K34" s="16">
        <f t="shared" si="0"/>
        <v>0</v>
      </c>
      <c r="L34" s="17" t="e">
        <f t="shared" si="2"/>
        <v>#DIV/0!</v>
      </c>
    </row>
    <row r="35" spans="1:12" ht="15">
      <c r="A35" s="9" t="s">
        <v>41</v>
      </c>
      <c r="B35" s="7" t="s">
        <v>42</v>
      </c>
      <c r="C35" s="8">
        <v>8946238</v>
      </c>
      <c r="D35" s="8">
        <v>4020854</v>
      </c>
      <c r="E35" s="8">
        <v>4925384</v>
      </c>
      <c r="F35" s="8">
        <v>9246321</v>
      </c>
      <c r="G35" s="8">
        <v>4041008</v>
      </c>
      <c r="H35" s="8">
        <v>5205313</v>
      </c>
      <c r="I35" s="16">
        <f t="shared" si="1"/>
        <v>300083</v>
      </c>
      <c r="J35" s="16">
        <f t="shared" si="0"/>
        <v>20154</v>
      </c>
      <c r="K35" s="16">
        <f t="shared" si="0"/>
        <v>279929</v>
      </c>
      <c r="L35" s="17">
        <f t="shared" si="2"/>
        <v>3.3542926088038456</v>
      </c>
    </row>
    <row r="36" spans="1:12" ht="26.25">
      <c r="A36" s="9" t="s">
        <v>43</v>
      </c>
      <c r="B36" s="7" t="s">
        <v>44</v>
      </c>
      <c r="C36" s="8">
        <v>1905069</v>
      </c>
      <c r="D36" s="8">
        <v>1488357</v>
      </c>
      <c r="E36" s="8">
        <v>416712</v>
      </c>
      <c r="F36" s="8">
        <v>2075972</v>
      </c>
      <c r="G36" s="8">
        <v>1506188</v>
      </c>
      <c r="H36" s="8">
        <v>569784</v>
      </c>
      <c r="I36" s="16">
        <f t="shared" si="1"/>
        <v>170903</v>
      </c>
      <c r="J36" s="16">
        <f t="shared" si="0"/>
        <v>17831</v>
      </c>
      <c r="K36" s="16">
        <f t="shared" si="0"/>
        <v>153072</v>
      </c>
      <c r="L36" s="17">
        <f t="shared" si="2"/>
        <v>8.97096115678751</v>
      </c>
    </row>
    <row r="37" spans="1:12" ht="77.25">
      <c r="A37" s="6" t="s">
        <v>45</v>
      </c>
      <c r="B37" s="7" t="s">
        <v>46</v>
      </c>
      <c r="C37" s="8">
        <v>2899446</v>
      </c>
      <c r="D37" s="8">
        <v>1493391</v>
      </c>
      <c r="E37" s="8">
        <v>1406055</v>
      </c>
      <c r="F37" s="8">
        <v>2971415</v>
      </c>
      <c r="G37" s="8">
        <v>1495406</v>
      </c>
      <c r="H37" s="8">
        <v>1476009</v>
      </c>
      <c r="I37" s="16">
        <f t="shared" si="1"/>
        <v>71969</v>
      </c>
      <c r="J37" s="16">
        <f t="shared" si="0"/>
        <v>2015</v>
      </c>
      <c r="K37" s="16">
        <f t="shared" si="0"/>
        <v>69954</v>
      </c>
      <c r="L37" s="17">
        <f t="shared" si="2"/>
        <v>2.4821638340565784</v>
      </c>
    </row>
    <row r="38" spans="1:12" ht="39">
      <c r="A38" s="6" t="s">
        <v>47</v>
      </c>
      <c r="B38" s="7" t="s">
        <v>48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16">
        <f t="shared" si="1"/>
        <v>0</v>
      </c>
      <c r="J38" s="16">
        <f t="shared" si="0"/>
        <v>0</v>
      </c>
      <c r="K38" s="16">
        <f t="shared" si="0"/>
        <v>0</v>
      </c>
      <c r="L38" s="17" t="e">
        <f t="shared" si="2"/>
        <v>#DIV/0!</v>
      </c>
    </row>
    <row r="39" spans="1:12" ht="26.25">
      <c r="A39" s="6" t="s">
        <v>49</v>
      </c>
      <c r="B39" s="7" t="s">
        <v>50</v>
      </c>
      <c r="C39" s="8">
        <v>7795643</v>
      </c>
      <c r="D39" s="8">
        <v>3893342</v>
      </c>
      <c r="E39" s="8">
        <v>3902301</v>
      </c>
      <c r="F39" s="8">
        <v>8055583</v>
      </c>
      <c r="G39" s="8">
        <v>3807136</v>
      </c>
      <c r="H39" s="8">
        <v>4248447</v>
      </c>
      <c r="I39" s="16">
        <f t="shared" si="1"/>
        <v>259940</v>
      </c>
      <c r="J39" s="16">
        <f t="shared" si="0"/>
        <v>-86206</v>
      </c>
      <c r="K39" s="16">
        <f t="shared" si="0"/>
        <v>346146</v>
      </c>
      <c r="L39" s="17">
        <f t="shared" si="2"/>
        <v>3.334426679107793</v>
      </c>
    </row>
    <row r="40" spans="1:12" ht="15">
      <c r="A40" s="6" t="s">
        <v>40</v>
      </c>
      <c r="B40" s="7"/>
      <c r="C40" s="7"/>
      <c r="D40" s="7"/>
      <c r="E40" s="7"/>
      <c r="F40" s="7"/>
      <c r="G40" s="7"/>
      <c r="H40" s="7"/>
      <c r="I40" s="16">
        <f t="shared" si="1"/>
        <v>0</v>
      </c>
      <c r="J40" s="16">
        <f t="shared" si="0"/>
        <v>0</v>
      </c>
      <c r="K40" s="16">
        <f t="shared" si="0"/>
        <v>0</v>
      </c>
      <c r="L40" s="17" t="e">
        <f t="shared" si="2"/>
        <v>#DIV/0!</v>
      </c>
    </row>
    <row r="41" spans="1:12" ht="15">
      <c r="A41" s="9" t="s">
        <v>41</v>
      </c>
      <c r="B41" s="7" t="s">
        <v>51</v>
      </c>
      <c r="C41" s="8">
        <v>6046800</v>
      </c>
      <c r="D41" s="8">
        <v>2527465</v>
      </c>
      <c r="E41" s="8">
        <v>3519335</v>
      </c>
      <c r="F41" s="8">
        <v>6274946</v>
      </c>
      <c r="G41" s="8">
        <v>2545591</v>
      </c>
      <c r="H41" s="8">
        <v>3729355</v>
      </c>
      <c r="I41" s="16">
        <f t="shared" si="1"/>
        <v>228146</v>
      </c>
      <c r="J41" s="16">
        <f t="shared" si="0"/>
        <v>18126</v>
      </c>
      <c r="K41" s="16">
        <f t="shared" si="0"/>
        <v>210020</v>
      </c>
      <c r="L41" s="17">
        <f t="shared" si="2"/>
        <v>3.7730039028907925</v>
      </c>
    </row>
    <row r="42" spans="1:12" ht="26.25">
      <c r="A42" s="9" t="s">
        <v>43</v>
      </c>
      <c r="B42" s="7" t="s">
        <v>52</v>
      </c>
      <c r="C42" s="8">
        <v>1748843</v>
      </c>
      <c r="D42" s="8">
        <v>1365877</v>
      </c>
      <c r="E42" s="8">
        <v>382966</v>
      </c>
      <c r="F42" s="8">
        <v>1780637</v>
      </c>
      <c r="G42" s="8">
        <v>1261545</v>
      </c>
      <c r="H42" s="8">
        <v>519092</v>
      </c>
      <c r="I42" s="16">
        <f t="shared" si="1"/>
        <v>31794</v>
      </c>
      <c r="J42" s="16">
        <f t="shared" si="0"/>
        <v>-104332</v>
      </c>
      <c r="K42" s="16">
        <f t="shared" si="0"/>
        <v>136126</v>
      </c>
      <c r="L42" s="17">
        <f t="shared" si="2"/>
        <v>1.8180019590094787</v>
      </c>
    </row>
    <row r="43" spans="1:12" ht="26.25">
      <c r="A43" s="6" t="s">
        <v>53</v>
      </c>
      <c r="B43" s="7" t="s">
        <v>54</v>
      </c>
      <c r="C43" s="8">
        <v>858741</v>
      </c>
      <c r="D43" s="8">
        <v>784730</v>
      </c>
      <c r="E43" s="8">
        <v>74011</v>
      </c>
      <c r="F43" s="8">
        <v>699321</v>
      </c>
      <c r="G43" s="8">
        <v>593666</v>
      </c>
      <c r="H43" s="8">
        <v>105655</v>
      </c>
      <c r="I43" s="16">
        <f t="shared" si="1"/>
        <v>-159420</v>
      </c>
      <c r="J43" s="16">
        <f t="shared" si="1"/>
        <v>-191064</v>
      </c>
      <c r="K43" s="16">
        <f t="shared" si="1"/>
        <v>31644</v>
      </c>
      <c r="L43" s="17">
        <f t="shared" si="2"/>
        <v>-18.564386700995996</v>
      </c>
    </row>
    <row r="44" spans="1:12" ht="39">
      <c r="A44" s="6" t="s">
        <v>55</v>
      </c>
      <c r="B44" s="7" t="s">
        <v>56</v>
      </c>
      <c r="C44" s="8">
        <v>68437</v>
      </c>
      <c r="D44" s="8">
        <v>56517</v>
      </c>
      <c r="E44" s="8">
        <v>11920</v>
      </c>
      <c r="F44" s="8">
        <v>36392</v>
      </c>
      <c r="G44" s="8">
        <v>22053</v>
      </c>
      <c r="H44" s="8">
        <v>14339</v>
      </c>
      <c r="I44" s="16">
        <f t="shared" si="1"/>
        <v>-32045</v>
      </c>
      <c r="J44" s="16">
        <f t="shared" si="1"/>
        <v>-34464</v>
      </c>
      <c r="K44" s="16">
        <f t="shared" si="1"/>
        <v>2419</v>
      </c>
      <c r="L44" s="17">
        <f t="shared" si="2"/>
        <v>-46.82408638601926</v>
      </c>
    </row>
    <row r="45" spans="1:12" ht="51.75">
      <c r="A45" s="6" t="s">
        <v>57</v>
      </c>
      <c r="B45" s="7" t="s">
        <v>58</v>
      </c>
      <c r="C45" s="8">
        <v>134415</v>
      </c>
      <c r="D45" s="8">
        <v>92705</v>
      </c>
      <c r="E45" s="8">
        <v>41710</v>
      </c>
      <c r="F45" s="8">
        <v>137772</v>
      </c>
      <c r="G45" s="8">
        <v>94928</v>
      </c>
      <c r="H45" s="8">
        <v>42844</v>
      </c>
      <c r="I45" s="16">
        <f t="shared" si="1"/>
        <v>3357</v>
      </c>
      <c r="J45" s="16">
        <f t="shared" si="1"/>
        <v>2223</v>
      </c>
      <c r="K45" s="16">
        <f t="shared" si="1"/>
        <v>1134</v>
      </c>
      <c r="L45" s="17">
        <f t="shared" si="2"/>
        <v>2.4974891195179083</v>
      </c>
    </row>
    <row r="46" spans="1:12" ht="15">
      <c r="A46" s="6" t="s">
        <v>40</v>
      </c>
      <c r="B46" s="7"/>
      <c r="C46" s="7"/>
      <c r="D46" s="7"/>
      <c r="E46" s="7"/>
      <c r="F46" s="7"/>
      <c r="G46" s="7"/>
      <c r="H46" s="7"/>
      <c r="I46" s="16">
        <f t="shared" si="1"/>
        <v>0</v>
      </c>
      <c r="J46" s="16">
        <f t="shared" si="1"/>
        <v>0</v>
      </c>
      <c r="K46" s="16">
        <f t="shared" si="1"/>
        <v>0</v>
      </c>
      <c r="L46" s="17" t="e">
        <f t="shared" si="2"/>
        <v>#DIV/0!</v>
      </c>
    </row>
    <row r="47" spans="1:12" ht="26.25">
      <c r="A47" s="9" t="s">
        <v>59</v>
      </c>
      <c r="B47" s="7" t="s">
        <v>60</v>
      </c>
      <c r="C47" s="8">
        <v>62136</v>
      </c>
      <c r="D47" s="8">
        <v>27849</v>
      </c>
      <c r="E47" s="8">
        <v>34287</v>
      </c>
      <c r="F47" s="8">
        <v>61436</v>
      </c>
      <c r="G47" s="8">
        <v>27912</v>
      </c>
      <c r="H47" s="8">
        <v>33524</v>
      </c>
      <c r="I47" s="16">
        <f t="shared" si="1"/>
        <v>-700</v>
      </c>
      <c r="J47" s="16">
        <f t="shared" si="1"/>
        <v>63</v>
      </c>
      <c r="K47" s="16">
        <f t="shared" si="1"/>
        <v>-763</v>
      </c>
      <c r="L47" s="17">
        <f t="shared" si="2"/>
        <v>-1.126561091798635</v>
      </c>
    </row>
    <row r="48" spans="1:12" ht="26.25">
      <c r="A48" s="9" t="s">
        <v>61</v>
      </c>
      <c r="B48" s="7" t="s">
        <v>62</v>
      </c>
      <c r="C48" s="8">
        <v>72279</v>
      </c>
      <c r="D48" s="8">
        <v>64856</v>
      </c>
      <c r="E48" s="8">
        <v>7423</v>
      </c>
      <c r="F48" s="8">
        <v>76336</v>
      </c>
      <c r="G48" s="8">
        <v>67016</v>
      </c>
      <c r="H48" s="8">
        <v>9320</v>
      </c>
      <c r="I48" s="16">
        <f t="shared" si="1"/>
        <v>4057</v>
      </c>
      <c r="J48" s="16">
        <f t="shared" si="1"/>
        <v>2160</v>
      </c>
      <c r="K48" s="16">
        <f t="shared" si="1"/>
        <v>1897</v>
      </c>
      <c r="L48" s="17">
        <f t="shared" si="2"/>
        <v>5.612971955893144</v>
      </c>
    </row>
    <row r="49" spans="1:12" ht="64.5">
      <c r="A49" s="6" t="s">
        <v>63</v>
      </c>
      <c r="B49" s="7" t="s">
        <v>64</v>
      </c>
      <c r="C49" s="8">
        <v>78932</v>
      </c>
      <c r="D49" s="7" t="s">
        <v>65</v>
      </c>
      <c r="E49" s="8">
        <v>78932</v>
      </c>
      <c r="F49" s="8">
        <v>97290</v>
      </c>
      <c r="G49" s="7" t="s">
        <v>65</v>
      </c>
      <c r="H49" s="8">
        <v>97290</v>
      </c>
      <c r="I49" s="16">
        <f t="shared" si="1"/>
        <v>18358</v>
      </c>
      <c r="J49" s="16" t="e">
        <f t="shared" si="1"/>
        <v>#VALUE!</v>
      </c>
      <c r="K49" s="16">
        <f t="shared" si="1"/>
        <v>18358</v>
      </c>
      <c r="L49" s="17">
        <f t="shared" si="2"/>
        <v>23.257994222875382</v>
      </c>
    </row>
    <row r="50" spans="1:12" ht="15">
      <c r="A50" s="6" t="s">
        <v>40</v>
      </c>
      <c r="B50" s="7"/>
      <c r="C50" s="7"/>
      <c r="D50" s="7"/>
      <c r="E50" s="7"/>
      <c r="F50" s="7"/>
      <c r="G50" s="7"/>
      <c r="H50" s="7"/>
      <c r="I50" s="16">
        <f t="shared" si="1"/>
        <v>0</v>
      </c>
      <c r="J50" s="16">
        <f t="shared" si="1"/>
        <v>0</v>
      </c>
      <c r="K50" s="16">
        <f t="shared" si="1"/>
        <v>0</v>
      </c>
      <c r="L50" s="17" t="e">
        <f t="shared" si="2"/>
        <v>#DIV/0!</v>
      </c>
    </row>
    <row r="51" spans="1:12" ht="15">
      <c r="A51" s="9" t="s">
        <v>41</v>
      </c>
      <c r="B51" s="7" t="s">
        <v>66</v>
      </c>
      <c r="C51" s="8">
        <v>70283</v>
      </c>
      <c r="D51" s="7" t="s">
        <v>65</v>
      </c>
      <c r="E51" s="8">
        <v>70283</v>
      </c>
      <c r="F51" s="8">
        <v>82901</v>
      </c>
      <c r="G51" s="7" t="s">
        <v>65</v>
      </c>
      <c r="H51" s="8">
        <v>82901</v>
      </c>
      <c r="I51" s="16">
        <f t="shared" si="1"/>
        <v>12618</v>
      </c>
      <c r="J51" s="16" t="e">
        <f t="shared" si="1"/>
        <v>#VALUE!</v>
      </c>
      <c r="K51" s="16">
        <f t="shared" si="1"/>
        <v>12618</v>
      </c>
      <c r="L51" s="17">
        <f t="shared" si="2"/>
        <v>17.953132336411358</v>
      </c>
    </row>
    <row r="52" spans="1:12" ht="26.25">
      <c r="A52" s="9" t="s">
        <v>67</v>
      </c>
      <c r="B52" s="7" t="s">
        <v>68</v>
      </c>
      <c r="C52" s="8">
        <v>8649</v>
      </c>
      <c r="D52" s="7" t="s">
        <v>65</v>
      </c>
      <c r="E52" s="8">
        <v>8649</v>
      </c>
      <c r="F52" s="8">
        <v>14389</v>
      </c>
      <c r="G52" s="7" t="s">
        <v>65</v>
      </c>
      <c r="H52" s="8">
        <v>14389</v>
      </c>
      <c r="I52" s="16">
        <f t="shared" si="1"/>
        <v>5740</v>
      </c>
      <c r="J52" s="16" t="e">
        <f t="shared" si="1"/>
        <v>#VALUE!</v>
      </c>
      <c r="K52" s="16">
        <f t="shared" si="1"/>
        <v>5740</v>
      </c>
      <c r="L52" s="17">
        <f t="shared" si="2"/>
        <v>66.36605387906116</v>
      </c>
    </row>
    <row r="53" spans="1:12" ht="51.75">
      <c r="A53" s="6" t="s">
        <v>69</v>
      </c>
      <c r="B53" s="7" t="s">
        <v>70</v>
      </c>
      <c r="C53" s="8">
        <v>69229</v>
      </c>
      <c r="D53" s="8">
        <v>31896</v>
      </c>
      <c r="E53" s="8">
        <v>37333</v>
      </c>
      <c r="F53" s="8">
        <v>74334</v>
      </c>
      <c r="G53" s="8">
        <v>32062</v>
      </c>
      <c r="H53" s="8">
        <v>42272</v>
      </c>
      <c r="I53" s="16">
        <f t="shared" si="1"/>
        <v>5105</v>
      </c>
      <c r="J53" s="16">
        <f t="shared" si="1"/>
        <v>166</v>
      </c>
      <c r="K53" s="16">
        <f t="shared" si="1"/>
        <v>4939</v>
      </c>
      <c r="L53" s="17">
        <f t="shared" si="2"/>
        <v>7.374077337531972</v>
      </c>
    </row>
    <row r="54" spans="1:12" ht="15">
      <c r="A54" s="6" t="s">
        <v>40</v>
      </c>
      <c r="B54" s="7"/>
      <c r="C54" s="7"/>
      <c r="D54" s="7"/>
      <c r="E54" s="7"/>
      <c r="F54" s="7"/>
      <c r="G54" s="7"/>
      <c r="H54" s="7"/>
      <c r="I54" s="16">
        <f t="shared" si="1"/>
        <v>0</v>
      </c>
      <c r="J54" s="16">
        <f t="shared" si="1"/>
        <v>0</v>
      </c>
      <c r="K54" s="16">
        <f t="shared" si="1"/>
        <v>0</v>
      </c>
      <c r="L54" s="17" t="e">
        <f t="shared" si="2"/>
        <v>#DIV/0!</v>
      </c>
    </row>
    <row r="55" spans="1:12" ht="15">
      <c r="A55" s="9" t="s">
        <v>71</v>
      </c>
      <c r="B55" s="7" t="s">
        <v>72</v>
      </c>
      <c r="C55" s="8">
        <v>48948</v>
      </c>
      <c r="D55" s="8">
        <v>17097</v>
      </c>
      <c r="E55" s="8">
        <v>31851</v>
      </c>
      <c r="F55" s="8">
        <v>52012</v>
      </c>
      <c r="G55" s="8">
        <v>16654</v>
      </c>
      <c r="H55" s="8">
        <v>35358</v>
      </c>
      <c r="I55" s="16">
        <f t="shared" si="1"/>
        <v>3064</v>
      </c>
      <c r="J55" s="16">
        <f t="shared" si="1"/>
        <v>-443</v>
      </c>
      <c r="K55" s="16">
        <f t="shared" si="1"/>
        <v>3507</v>
      </c>
      <c r="L55" s="17">
        <f t="shared" si="2"/>
        <v>6.259704175860108</v>
      </c>
    </row>
    <row r="56" spans="1:12" ht="26.25">
      <c r="A56" s="9" t="s">
        <v>73</v>
      </c>
      <c r="B56" s="7" t="s">
        <v>74</v>
      </c>
      <c r="C56" s="8">
        <v>20281</v>
      </c>
      <c r="D56" s="8">
        <v>14799</v>
      </c>
      <c r="E56" s="8">
        <v>5482</v>
      </c>
      <c r="F56" s="8">
        <v>22322</v>
      </c>
      <c r="G56" s="8">
        <v>15408</v>
      </c>
      <c r="H56" s="8">
        <v>6914</v>
      </c>
      <c r="I56" s="16">
        <f t="shared" si="1"/>
        <v>2041</v>
      </c>
      <c r="J56" s="16">
        <f t="shared" si="1"/>
        <v>609</v>
      </c>
      <c r="K56" s="16">
        <f t="shared" si="1"/>
        <v>1432</v>
      </c>
      <c r="L56" s="17">
        <f t="shared" si="2"/>
        <v>10.063606331048774</v>
      </c>
    </row>
    <row r="57" spans="1:12" ht="39">
      <c r="A57" s="6" t="s">
        <v>75</v>
      </c>
      <c r="B57" s="7" t="s">
        <v>76</v>
      </c>
      <c r="C57" s="8">
        <v>20572</v>
      </c>
      <c r="D57" s="8">
        <v>11018</v>
      </c>
      <c r="E57" s="8">
        <v>9554</v>
      </c>
      <c r="F57" s="8">
        <v>21238</v>
      </c>
      <c r="G57" s="8">
        <v>10736</v>
      </c>
      <c r="H57" s="8">
        <v>10502</v>
      </c>
      <c r="I57" s="16">
        <f t="shared" si="1"/>
        <v>666</v>
      </c>
      <c r="J57" s="16">
        <f t="shared" si="1"/>
        <v>-282</v>
      </c>
      <c r="K57" s="16">
        <f t="shared" si="1"/>
        <v>948</v>
      </c>
      <c r="L57" s="17">
        <f t="shared" si="2"/>
        <v>3.237410071942449</v>
      </c>
    </row>
    <row r="58" spans="1:12" ht="15">
      <c r="A58" s="6" t="s">
        <v>40</v>
      </c>
      <c r="B58" s="7"/>
      <c r="C58" s="7"/>
      <c r="D58" s="7"/>
      <c r="E58" s="7"/>
      <c r="F58" s="7"/>
      <c r="G58" s="7"/>
      <c r="H58" s="7"/>
      <c r="I58" s="16">
        <f t="shared" si="1"/>
        <v>0</v>
      </c>
      <c r="J58" s="16">
        <f t="shared" si="1"/>
        <v>0</v>
      </c>
      <c r="K58" s="16">
        <f t="shared" si="1"/>
        <v>0</v>
      </c>
      <c r="L58" s="17" t="e">
        <f t="shared" si="2"/>
        <v>#DIV/0!</v>
      </c>
    </row>
    <row r="59" spans="1:12" ht="15">
      <c r="A59" s="9" t="s">
        <v>71</v>
      </c>
      <c r="B59" s="7" t="s">
        <v>77</v>
      </c>
      <c r="C59" s="8">
        <v>13981</v>
      </c>
      <c r="D59" s="8">
        <v>6566</v>
      </c>
      <c r="E59" s="8">
        <v>7415</v>
      </c>
      <c r="F59" s="8">
        <v>14530</v>
      </c>
      <c r="G59" s="8">
        <v>6434</v>
      </c>
      <c r="H59" s="8">
        <v>8096</v>
      </c>
      <c r="I59" s="16">
        <f t="shared" si="1"/>
        <v>549</v>
      </c>
      <c r="J59" s="16">
        <f t="shared" si="1"/>
        <v>-132</v>
      </c>
      <c r="K59" s="16">
        <f t="shared" si="1"/>
        <v>681</v>
      </c>
      <c r="L59" s="17">
        <f t="shared" si="2"/>
        <v>3.92675774265075</v>
      </c>
    </row>
    <row r="60" spans="1:12" ht="26.25">
      <c r="A60" s="9" t="s">
        <v>73</v>
      </c>
      <c r="B60" s="7" t="s">
        <v>78</v>
      </c>
      <c r="C60" s="8">
        <v>6591</v>
      </c>
      <c r="D60" s="8">
        <v>4452</v>
      </c>
      <c r="E60" s="8">
        <v>2139</v>
      </c>
      <c r="F60" s="8">
        <v>6708</v>
      </c>
      <c r="G60" s="8">
        <v>4302</v>
      </c>
      <c r="H60" s="8">
        <v>2406</v>
      </c>
      <c r="I60" s="16">
        <f t="shared" si="1"/>
        <v>117</v>
      </c>
      <c r="J60" s="16">
        <f t="shared" si="1"/>
        <v>-150</v>
      </c>
      <c r="K60" s="16">
        <f t="shared" si="1"/>
        <v>267</v>
      </c>
      <c r="L60" s="17">
        <f t="shared" si="2"/>
        <v>1.7751479289940875</v>
      </c>
    </row>
    <row r="61" spans="1:12" ht="39">
      <c r="A61" s="6" t="s">
        <v>79</v>
      </c>
      <c r="B61" s="7" t="s">
        <v>80</v>
      </c>
      <c r="C61" s="8">
        <v>871</v>
      </c>
      <c r="D61" s="7" t="s">
        <v>65</v>
      </c>
      <c r="E61" s="8">
        <v>871</v>
      </c>
      <c r="F61" s="8">
        <v>645</v>
      </c>
      <c r="G61" s="7" t="s">
        <v>65</v>
      </c>
      <c r="H61" s="8">
        <v>645</v>
      </c>
      <c r="I61" s="16">
        <f t="shared" si="1"/>
        <v>-226</v>
      </c>
      <c r="J61" s="16" t="e">
        <f t="shared" si="1"/>
        <v>#VALUE!</v>
      </c>
      <c r="K61" s="16">
        <f t="shared" si="1"/>
        <v>-226</v>
      </c>
      <c r="L61" s="17">
        <f t="shared" si="2"/>
        <v>-25.947187141216986</v>
      </c>
    </row>
    <row r="62" spans="1:12" ht="15">
      <c r="A62" s="6" t="s">
        <v>40</v>
      </c>
      <c r="B62" s="7"/>
      <c r="C62" s="7"/>
      <c r="D62" s="7"/>
      <c r="E62" s="7"/>
      <c r="F62" s="7"/>
      <c r="G62" s="7"/>
      <c r="H62" s="7"/>
      <c r="I62" s="16">
        <f t="shared" si="1"/>
        <v>0</v>
      </c>
      <c r="J62" s="16">
        <f t="shared" si="1"/>
        <v>0</v>
      </c>
      <c r="K62" s="16">
        <f t="shared" si="1"/>
        <v>0</v>
      </c>
      <c r="L62" s="17" t="e">
        <f t="shared" si="2"/>
        <v>#DIV/0!</v>
      </c>
    </row>
    <row r="63" spans="1:12" ht="15">
      <c r="A63" s="9" t="s">
        <v>71</v>
      </c>
      <c r="B63" s="7" t="s">
        <v>81</v>
      </c>
      <c r="C63" s="8">
        <v>443</v>
      </c>
      <c r="D63" s="7" t="s">
        <v>65</v>
      </c>
      <c r="E63" s="8">
        <v>443</v>
      </c>
      <c r="F63" s="8">
        <v>498</v>
      </c>
      <c r="G63" s="7" t="s">
        <v>65</v>
      </c>
      <c r="H63" s="8">
        <v>498</v>
      </c>
      <c r="I63" s="16">
        <f t="shared" si="1"/>
        <v>55</v>
      </c>
      <c r="J63" s="16" t="e">
        <f t="shared" si="1"/>
        <v>#VALUE!</v>
      </c>
      <c r="K63" s="16">
        <f t="shared" si="1"/>
        <v>55</v>
      </c>
      <c r="L63" s="17">
        <f t="shared" si="2"/>
        <v>12.415349887133175</v>
      </c>
    </row>
    <row r="64" spans="1:12" ht="26.25">
      <c r="A64" s="9" t="s">
        <v>73</v>
      </c>
      <c r="B64" s="7" t="s">
        <v>82</v>
      </c>
      <c r="C64" s="8">
        <v>428</v>
      </c>
      <c r="D64" s="7" t="s">
        <v>65</v>
      </c>
      <c r="E64" s="8">
        <v>428</v>
      </c>
      <c r="F64" s="8">
        <v>147</v>
      </c>
      <c r="G64" s="7" t="s">
        <v>65</v>
      </c>
      <c r="H64" s="8">
        <v>147</v>
      </c>
      <c r="I64" s="16">
        <f t="shared" si="1"/>
        <v>-281</v>
      </c>
      <c r="J64" s="16" t="e">
        <f t="shared" si="1"/>
        <v>#VALUE!</v>
      </c>
      <c r="K64" s="16">
        <f t="shared" si="1"/>
        <v>-281</v>
      </c>
      <c r="L64" s="17">
        <f t="shared" si="2"/>
        <v>-65.65420560747663</v>
      </c>
    </row>
    <row r="65" spans="1:12" ht="51.75">
      <c r="A65" s="6" t="s">
        <v>83</v>
      </c>
      <c r="B65" s="7" t="s">
        <v>84</v>
      </c>
      <c r="C65" s="8">
        <v>993</v>
      </c>
      <c r="D65" s="8">
        <v>834</v>
      </c>
      <c r="E65" s="8">
        <v>159</v>
      </c>
      <c r="F65" s="8">
        <v>1162</v>
      </c>
      <c r="G65" s="8">
        <v>929</v>
      </c>
      <c r="H65" s="8">
        <v>233</v>
      </c>
      <c r="I65" s="16">
        <f t="shared" si="1"/>
        <v>169</v>
      </c>
      <c r="J65" s="16">
        <f t="shared" si="1"/>
        <v>95</v>
      </c>
      <c r="K65" s="16">
        <f t="shared" si="1"/>
        <v>74</v>
      </c>
      <c r="L65" s="17">
        <f t="shared" si="2"/>
        <v>17.01913393756294</v>
      </c>
    </row>
    <row r="66" spans="1:12" ht="15">
      <c r="A66" s="6" t="s">
        <v>40</v>
      </c>
      <c r="B66" s="7"/>
      <c r="C66" s="7"/>
      <c r="D66" s="7"/>
      <c r="E66" s="7"/>
      <c r="F66" s="7"/>
      <c r="G66" s="7"/>
      <c r="H66" s="7"/>
      <c r="I66" s="16">
        <f t="shared" si="1"/>
        <v>0</v>
      </c>
      <c r="J66" s="16">
        <f t="shared" si="1"/>
        <v>0</v>
      </c>
      <c r="K66" s="16">
        <f t="shared" si="1"/>
        <v>0</v>
      </c>
      <c r="L66" s="17" t="e">
        <f t="shared" si="2"/>
        <v>#DIV/0!</v>
      </c>
    </row>
    <row r="67" spans="1:12" ht="15">
      <c r="A67" s="9" t="s">
        <v>71</v>
      </c>
      <c r="B67" s="7" t="s">
        <v>85</v>
      </c>
      <c r="C67" s="8">
        <v>141</v>
      </c>
      <c r="D67" s="8">
        <v>48</v>
      </c>
      <c r="E67" s="8">
        <v>93</v>
      </c>
      <c r="F67" s="8">
        <v>171</v>
      </c>
      <c r="G67" s="8">
        <v>47</v>
      </c>
      <c r="H67" s="8">
        <v>124</v>
      </c>
      <c r="I67" s="16">
        <f t="shared" si="1"/>
        <v>30</v>
      </c>
      <c r="J67" s="16">
        <f t="shared" si="1"/>
        <v>-1</v>
      </c>
      <c r="K67" s="16">
        <f t="shared" si="1"/>
        <v>31</v>
      </c>
      <c r="L67" s="17">
        <f t="shared" si="2"/>
        <v>21.27659574468086</v>
      </c>
    </row>
    <row r="68" spans="1:12" ht="26.25">
      <c r="A68" s="9" t="s">
        <v>73</v>
      </c>
      <c r="B68" s="7" t="s">
        <v>86</v>
      </c>
      <c r="C68" s="8">
        <v>852</v>
      </c>
      <c r="D68" s="8">
        <v>786</v>
      </c>
      <c r="E68" s="8">
        <v>66</v>
      </c>
      <c r="F68" s="8">
        <v>991</v>
      </c>
      <c r="G68" s="8">
        <v>882</v>
      </c>
      <c r="H68" s="8">
        <v>109</v>
      </c>
      <c r="I68" s="16">
        <f t="shared" si="1"/>
        <v>139</v>
      </c>
      <c r="J68" s="16">
        <f t="shared" si="1"/>
        <v>96</v>
      </c>
      <c r="K68" s="16">
        <f t="shared" si="1"/>
        <v>43</v>
      </c>
      <c r="L68" s="17">
        <f t="shared" si="2"/>
        <v>16.31455399061032</v>
      </c>
    </row>
    <row r="69" spans="1:12" ht="15">
      <c r="A69" s="6" t="s">
        <v>87</v>
      </c>
      <c r="B69" s="7" t="s">
        <v>88</v>
      </c>
      <c r="C69" s="8">
        <v>507519317</v>
      </c>
      <c r="D69" s="8">
        <v>346900191</v>
      </c>
      <c r="E69" s="8">
        <v>160619126</v>
      </c>
      <c r="F69" s="8">
        <v>538084879</v>
      </c>
      <c r="G69" s="8">
        <v>348803804</v>
      </c>
      <c r="H69" s="8">
        <v>189281075</v>
      </c>
      <c r="I69" s="16">
        <f t="shared" si="1"/>
        <v>30565562</v>
      </c>
      <c r="J69" s="16">
        <f t="shared" si="1"/>
        <v>1903613</v>
      </c>
      <c r="K69" s="16">
        <f t="shared" si="1"/>
        <v>28661949</v>
      </c>
      <c r="L69" s="17">
        <f t="shared" si="2"/>
        <v>6.022541601111115</v>
      </c>
    </row>
    <row r="70" s="2" customFormat="1" ht="15">
      <c r="A70" s="3"/>
    </row>
    <row r="71" s="2" customFormat="1" ht="15">
      <c r="A71" s="3"/>
    </row>
    <row r="72" s="2" customFormat="1" ht="15">
      <c r="A72" s="3" t="s">
        <v>92</v>
      </c>
    </row>
    <row r="73" s="2" customFormat="1" ht="15">
      <c r="A73" s="3"/>
    </row>
    <row r="74" s="2" customFormat="1" ht="15">
      <c r="A74" s="3" t="s">
        <v>90</v>
      </c>
    </row>
    <row r="75" s="2" customFormat="1" ht="15">
      <c r="A75" s="3" t="s">
        <v>93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Таширева Елена Эдуардовна</dc:creator>
  <cp:keywords/>
  <dc:description/>
  <cp:lastModifiedBy>Таширева Елена Эдуардовна</cp:lastModifiedBy>
  <cp:lastPrinted>2020-09-17T06:54:42Z</cp:lastPrinted>
  <dcterms:created xsi:type="dcterms:W3CDTF">2020-09-17T06:33:00Z</dcterms:created>
  <dcterms:modified xsi:type="dcterms:W3CDTF">2020-09-17T07:08:52Z</dcterms:modified>
  <cp:category/>
  <cp:version/>
  <cp:contentType/>
  <cp:contentStatus/>
</cp:coreProperties>
</file>