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9645" activeTab="0"/>
  </bookViews>
  <sheets>
    <sheet name="1" sheetId="1" r:id="rId1"/>
    <sheet name="2" sheetId="2" r:id="rId2"/>
    <sheet name="II.I" sheetId="3" r:id="rId3"/>
    <sheet name="II.II." sheetId="4" r:id="rId4"/>
    <sheet name="II.IV" sheetId="5" r:id="rId5"/>
    <sheet name="3" sheetId="6" r:id="rId6"/>
    <sheet name="4" sheetId="7" r:id="rId7"/>
    <sheet name="5" sheetId="8" r:id="rId8"/>
  </sheets>
  <definedNames>
    <definedName name="_xlnm.Print_Area" localSheetId="0">'1'!$A$1:$R$44</definedName>
    <definedName name="_xlnm.Print_Area" localSheetId="1">'2'!$A$1:$R$71</definedName>
    <definedName name="_xlnm.Print_Area" localSheetId="5">'3'!$A$1:$R$84</definedName>
    <definedName name="_xlnm.Print_Area" localSheetId="6">'4'!$A$1:$C$23</definedName>
    <definedName name="_xlnm.Print_Area" localSheetId="7">'5'!$A$1:$S$88</definedName>
    <definedName name="_xlnm.Print_Area" localSheetId="2">'II.I'!$A$1:$J$26</definedName>
    <definedName name="_xlnm.Print_Area" localSheetId="3">'II.II.'!$A$1:$P$34</definedName>
  </definedNames>
  <calcPr fullCalcOnLoad="1"/>
</workbook>
</file>

<file path=xl/sharedStrings.xml><?xml version="1.0" encoding="utf-8"?>
<sst xmlns="http://schemas.openxmlformats.org/spreadsheetml/2006/main" count="858" uniqueCount="501">
  <si>
    <t>                                 ОТЧЕТНОСТЬ ФЕДЕРАЛЬНОЙ НАЛОГОВОЙ СЛУЖБЫ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</si>
  <si>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</si>
  <si>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Ежемесячная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</si>
  <si>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</si>
  <si>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</si>
  <si>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</si>
  <si>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</si>
  <si>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</si>
  <si>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</si>
  <si>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</si>
  <si>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</si>
  <si>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</si>
  <si>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</si>
  <si>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</si>
  <si>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</si>
  <si>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</si>
  <si>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</si>
  <si>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</si>
  <si>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</si>
  <si>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</si>
  <si>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</si>
  <si>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</si>
  <si>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</si>
  <si>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</si>
  <si>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</si>
  <si>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</si>
  <si>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</si>
  <si>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</si>
  <si>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</si>
  <si>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</si>
  <si>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</si>
  <si>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</si>
  <si>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</si>
  <si>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</si>
  <si>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</si>
  <si>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</si>
  <si>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</si>
  <si>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</si>
  <si>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</si>
  <si>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</si>
  <si>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1010</t>
  </si>
  <si>
    <t>в том числе:</t>
  </si>
  <si>
    <t>НЕДОИМКА</t>
  </si>
  <si>
    <t>1020</t>
  </si>
  <si>
    <t>из неё:</t>
  </si>
  <si>
    <t>1030</t>
  </si>
  <si>
    <t>1040</t>
  </si>
  <si>
    <t>1045</t>
  </si>
  <si>
    <t>ЗАДОЛЖЕННОСТЬ ПЕРЕД БЮДЖЕТОМ ПО ПЕНЯМ И НАЛОГОВЫМ САНКЦИЯМ - ВСЕГО</t>
  </si>
  <si>
    <t>1050</t>
  </si>
  <si>
    <t>XXX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</si>
  <si>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</si>
  <si>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</si>
  <si>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</si>
  <si>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</si>
  <si>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</si>
  <si>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</si>
  <si>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</si>
  <si>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1093</t>
  </si>
  <si>
    <t>КОНТРОЛЬНАЯ СУММА</t>
  </si>
  <si>
    <t>1095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</si>
  <si>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</si>
  <si>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</si>
  <si>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</si>
  <si>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</si>
  <si>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</si>
  <si>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</si>
  <si>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</si>
  <si>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</si>
  <si>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</si>
  <si>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</si>
  <si>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</si>
  <si>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</si>
  <si>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</si>
  <si>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</si>
  <si>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</si>
  <si>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</si>
  <si>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</si>
  <si>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</si>
  <si>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</si>
  <si>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</si>
  <si>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</si>
  <si>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</si>
  <si>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</si>
  <si>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</si>
  <si>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</si>
  <si>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</si>
  <si>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</si>
  <si>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</si>
  <si>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</si>
  <si>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</si>
  <si>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</si>
  <si>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</si>
  <si>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</si>
  <si>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</si>
  <si>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</si>
  <si>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</si>
  <si>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</si>
  <si>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</si>
  <si>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</si>
  <si>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</si>
  <si>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</si>
  <si>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</si>
  <si>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</si>
  <si>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</si>
  <si>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</si>
  <si>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</si>
  <si>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</si>
  <si>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2375</t>
  </si>
  <si>
    <t>Количество налогоплательщиков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</si>
  <si>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</si>
  <si>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</si>
  <si>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</si>
  <si>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</si>
  <si>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</si>
  <si>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</si>
  <si>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</si>
  <si>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</si>
  <si>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</si>
  <si>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</si>
  <si>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</si>
  <si>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2425</t>
  </si>
  <si>
    <t>2430</t>
  </si>
  <si>
    <t>2435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</si>
  <si>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</si>
  <si>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</si>
  <si>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</si>
  <si>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</si>
  <si>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2455</t>
  </si>
  <si>
    <t>2465</t>
  </si>
  <si>
    <t>2475</t>
  </si>
  <si>
    <t>2485</t>
  </si>
  <si>
    <t>2495</t>
  </si>
  <si>
    <t>2500</t>
  </si>
  <si>
    <t>2503</t>
  </si>
  <si>
    <t>2505</t>
  </si>
  <si>
    <t>2515</t>
  </si>
  <si>
    <t>2525</t>
  </si>
  <si>
    <t>по физическим лицам</t>
  </si>
  <si>
    <t>2530</t>
  </si>
  <si>
    <t>по юридическим лицам</t>
  </si>
  <si>
    <t>2540</t>
  </si>
  <si>
    <t>2550</t>
  </si>
  <si>
    <t>2555</t>
  </si>
  <si>
    <t>2565</t>
  </si>
  <si>
    <t>2575</t>
  </si>
  <si>
    <t>СПРАВОЧНО:</t>
  </si>
  <si>
    <t>Уплачено процентов за несвоевременный возврат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</si>
  <si>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</si>
  <si>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</si>
  <si>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</si>
  <si>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</si>
  <si>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</si>
  <si>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2760</t>
  </si>
  <si>
    <t>2780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</si>
  <si>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</si>
  <si>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</si>
  <si>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</si>
  <si>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</si>
  <si>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</si>
  <si>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</si>
  <si>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</si>
  <si>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</si>
  <si>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</si>
  <si>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</si>
  <si>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</si>
  <si>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</si>
  <si>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</si>
  <si>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</si>
  <si>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</si>
  <si>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</si>
  <si>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</si>
  <si>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</si>
  <si>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</si>
  <si>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</si>
  <si>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</si>
  <si>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</si>
  <si>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3030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</si>
  <si>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</si>
  <si>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</si>
  <si>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</si>
  <si>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</si>
  <si>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</si>
  <si>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</si>
  <si>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</si>
  <si>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</si>
  <si>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</si>
  <si>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</si>
  <si>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</si>
  <si>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ОТСРОЧЕННЫЕ (РАССРОЧЕННЫЕ) ПЛАТЕЖИ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</si>
  <si>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</si>
  <si>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</si>
  <si>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</si>
  <si>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</si>
  <si>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</si>
  <si>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</si>
  <si>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</si>
  <si>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</si>
  <si>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</si>
  <si>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</si>
  <si>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</si>
  <si>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</si>
  <si>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</si>
  <si>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</si>
  <si>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</si>
  <si>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</si>
  <si>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</si>
  <si>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</si>
  <si>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</si>
  <si>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</si>
  <si>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</si>
  <si>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</si>
  <si>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</si>
  <si>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</si>
  <si>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</si>
  <si>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</si>
  <si>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</si>
  <si>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</si>
  <si>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</si>
  <si>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</si>
  <si>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</si>
  <si>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</si>
  <si>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</si>
  <si>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</si>
  <si>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</si>
  <si>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</si>
  <si>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</si>
  <si>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</si>
  <si>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</si>
  <si>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</si>
  <si>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4040</t>
  </si>
  <si>
    <t>4050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</si>
  <si>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</si>
  <si>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</si>
  <si>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IV.I. СПРАВОЧНО</t>
  </si>
  <si>
    <t>Чукотский автономный округ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</si>
  <si>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</si>
  <si>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</si>
  <si>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ЗАДОЛЖЕННОСТЬ ПЕРЕД БЮДЖЕТОМ ПО НАЛОГАМ, СБОРАМ, ПЕНЯМ, НАЛОГОВЫМ САНКЦИЯМ ВСЕГО</t>
  </si>
  <si>
    <t>ИЗ СТРОКИ 1020: НЕДОИМКА ОРГАНИЗАЦИЙ И ИНДИВИДУАЛЬНЫХ ПРЕДПРИНИМАТЕЛЕЙ, НЕ ПРЕДСТАВЛЯЮЩИХ ОТЧЕТНОСТЬ</t>
  </si>
  <si>
    <t>ЗАДОЛЖЕННОСТЬ, ДОНАЧИСЛЕННАЯ ПО РЕЗУЛЬТАТАМ КАМЕРАЛЬНЫХ И ВЫЕЗДНЫХ НАЛОГОВЫХ ПРОВЕРОК</t>
  </si>
  <si>
    <t>НЕДОИМКА ОРГАНИЗАЦИЙ, ИНДИВИДУАЛЬНЫХ ПРЕДПРИНИМАТЕЛЕЙ И ГРАЖДАН, НАХОДЯЩИХСЯ В ПРОЦЕДУРАХ БАНКРОСТВА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</si>
  <si>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</si>
  <si>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1094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</si>
  <si>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</si>
  <si>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</si>
  <si>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2190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</si>
  <si>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</si>
  <si>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</si>
  <si>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</si>
  <si>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</si>
  <si>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</si>
  <si>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Мировое соглашение</t>
  </si>
  <si>
    <t>2209</t>
  </si>
  <si>
    <t>2376</t>
  </si>
  <si>
    <t>2377</t>
  </si>
  <si>
    <t>2378</t>
  </si>
  <si>
    <t>2379</t>
  </si>
  <si>
    <t>2395</t>
  </si>
  <si>
    <t>                                                                                  Ежемесячная</t>
  </si>
  <si>
    <t>По налогу (сбору)</t>
  </si>
  <si>
    <t>по пени</t>
  </si>
  <si>
    <t>по штрафам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</si>
  <si>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</si>
  <si>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</si>
  <si>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</si>
  <si>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</si>
  <si>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</si>
  <si>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</si>
  <si>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</si>
  <si>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</si>
  <si>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</si>
  <si>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</si>
  <si>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СПРАВОЧНО: Сумма неуплаченных процентов за пользование бюджетными средствами (из строки 1094)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</si>
  <si>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</si>
  <si>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</si>
  <si>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</si>
  <si>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</si>
  <si>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</si>
  <si>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</si>
  <si>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</si>
  <si>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</si>
  <si>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</si>
  <si>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</si>
  <si>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</si>
  <si>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</si>
  <si>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</si>
  <si>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</si>
  <si>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</si>
  <si>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ЗАДОЛЖЕННОСТЬ, ДОНАЧИСЛЕННАЯ ПО РЕЗУЛЬТАТАМ ВЫЕЗДНЫХ И КАМЕРАЛЬНЫХ НАЛОГОВЫХ ПРОВЕРОК</t>
  </si>
  <si>
    <t>НЕДОИМКА ОРГАНИЗАЦИЙ, НАХОДЯЩИХСЯ В ПРОЦЕДУРАХ БАНКРОСТВА</t>
  </si>
  <si>
    <t>ЗАДОЛЖЕННОСТЬ ПО ПЕНЯМ И НАЛОГОВЫМ САНКЦИЯМ ОРГАНИЗАЦИЙ НАХОДЯЩИХСЯ В ПРОЦЕДУРАХ БАНКРОТСТВА</t>
  </si>
  <si>
    <t>3108</t>
  </si>
  <si>
    <t>3110</t>
  </si>
  <si>
    <t>3111</t>
  </si>
  <si>
    <t>3112</t>
  </si>
  <si>
    <t>3114</t>
  </si>
  <si>
    <t>3174</t>
  </si>
  <si>
    <t>3175</t>
  </si>
  <si>
    <t>3176</t>
  </si>
  <si>
    <t>3177</t>
  </si>
  <si>
    <t>3178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</si>
  <si>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</si>
  <si>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</si>
  <si>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</si>
  <si>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</si>
  <si>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</si>
  <si>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ВСЕГО задолженность по страховым взносам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</si>
  <si>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</si>
  <si>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</si>
  <si>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</si>
  <si>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</si>
  <si>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</si>
  <si>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Раздел II.I. СПРАВОЧНО</t>
  </si>
  <si>
    <t>2396</t>
  </si>
  <si>
    <t>Раздел II.II. Справочно к Разделам I,II: 1_Списано задолженности</t>
  </si>
  <si>
    <t>Раздел II.III. Справочно к Разделам I,II: 2_Задолженность по налогам</t>
  </si>
  <si>
    <t>НЕДОИМКА (из стр.1020)</t>
  </si>
  <si>
    <t>Раздел III. Задолженность по акцизам (из раздела I,II)</t>
  </si>
  <si>
    <t>СОВОКУПНАЯ ЗАДОЛЖЕННОСТЬ - ВСЕГО (стр.3010+стр.3033+стр.3057+стр.3060+стр.3090+стр.3110+стр.3115+стр.3155+стр.3173)</t>
  </si>
  <si>
    <t>3005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</si>
  <si>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</si>
  <si>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</si>
  <si>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</si>
  <si>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</si>
  <si>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</si>
  <si>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</si>
  <si>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</si>
  <si>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</si>
  <si>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</si>
  <si>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</si>
  <si>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</si>
  <si>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</si>
  <si>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</si>
  <si>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</si>
  <si>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</si>
  <si>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</si>
  <si>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</si>
  <si>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</si>
  <si>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</si>
  <si>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</si>
  <si>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</si>
  <si>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</si>
  <si>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</si>
  <si>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</si>
  <si>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5050</t>
  </si>
  <si>
    <t>5055</t>
  </si>
  <si>
    <t>5060</t>
  </si>
  <si>
    <t>5065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</si>
  <si>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</si>
  <si>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</si>
  <si>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</si>
  <si>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</si>
  <si>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</si>
  <si>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</si>
  <si>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</si>
  <si>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</si>
  <si>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</si>
  <si>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</si>
  <si>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</si>
  <si>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</si>
  <si>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</si>
  <si>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5170</t>
  </si>
  <si>
    <t>5175</t>
  </si>
  <si>
    <t>5180</t>
  </si>
  <si>
    <t>5185</t>
  </si>
  <si>
    <t>5190</t>
  </si>
  <si>
    <t>5195</t>
  </si>
  <si>
    <t>5200</t>
  </si>
  <si>
    <t>5205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</si>
  <si>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</si>
  <si>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</si>
  <si>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</si>
  <si>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</si>
  <si>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</si>
  <si>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</si>
  <si>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</si>
  <si>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</si>
  <si>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</si>
  <si>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</si>
  <si>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</si>
  <si>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</si>
  <si>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5290</t>
  </si>
  <si>
    <t>5295</t>
  </si>
  <si>
    <t>5300</t>
  </si>
  <si>
    <t>5305</t>
  </si>
  <si>
    <t>5310</t>
  </si>
  <si>
    <t>5315</t>
  </si>
  <si>
    <t>5320</t>
  </si>
  <si>
    <t>ЗАДОЛЖЕННОСТЬ - ВСЕГО (стр.1010+стр.1045+стр.1093)</t>
  </si>
  <si>
    <t>1005</t>
  </si>
  <si>
    <t>из нее:</t>
  </si>
  <si>
    <t>ЗАДОЛЖЕННОСТЬ - ВСЕГО (стр.2010+стр.2120+стр.2205+стр.2210+стр.2310+стр.2375)</t>
  </si>
  <si>
    <t>2005</t>
  </si>
  <si>
    <t>ВСЕГО задолженность (гр.2+гр.8+гр.13+гр.14+гр.15)</t>
  </si>
  <si>
    <t>Задолженность индивидуальных предпринимателей, уплачивающих страховые взносы в фиксированном размере</t>
  </si>
  <si>
    <t>в том числе</t>
  </si>
  <si>
    <t>за расчетные периоды до 01 января 2017 года (из графы 2)</t>
  </si>
  <si>
    <t>за расчетные периоды с 01 января 2017 года (из графы 8)</t>
  </si>
  <si>
    <t>по плательщикам, производящим выплаты и иные вознаграждения физическим лицам</t>
  </si>
  <si>
    <t>17</t>
  </si>
  <si>
    <t>ЗАВИСШИЕ ПЛАТЕЖИ ПО НАЛОГАМ, СБОРАМ И СТРАХОВЫМ ВЗНОСАМ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</si>
  <si>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</si>
  <si>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</si>
  <si>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</si>
  <si>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</si>
  <si>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ЗАВИСШИЕ ПЛАТЕЖИ ПО НАЛОГАМ, СБОРАМ</t>
  </si>
  <si>
    <t>3171</t>
  </si>
  <si>
    <t>НЕДОИМКА ОРГАНИЗАЦИЙ И ИНДИВИДУАЛЬНЫХ ПРЕДПРИНИМАТЕЛЕЙ, НЕ ПРЕДСТАВЛЯЮЩИХ ОТЧЕТНОСТЬ</t>
  </si>
  <si>
    <t>ИЗ СТРОКИ 5035: ЗАДОЛЖЕННОСТЬ ОРГАНИЗАЦИЙ И ИНДИВИДУАЛЬНЫХ ПРЕДПРИНИМАТЕЛЕЙ, НЕПРЕДСТАВЛЯЮЩИХ ОТЧЕТНОСТЬ</t>
  </si>
  <si>
    <t>ЗАВИСШИЕ ПЛАТЕЖИ ПО СТРАХОВЫМ ВЗНОСАМ</t>
  </si>
  <si>
    <t>5286</t>
  </si>
  <si>
    <t>из строк 5160 и 5286 в том числе не перечисленные ликвидированными банками</t>
  </si>
  <si>
    <t>5287</t>
  </si>
  <si>
    <t>организаций, индивидуальных предпринимателей и граждан, находящихся в процедурах банкротства</t>
  </si>
  <si>
    <t>1041</t>
  </si>
  <si>
    <t>ЗАДОЛЖЕННОСТЬ, ДОНАЧИСЛЕННАЯ ПО РЕЗУЛЬТАТАМ КАМЕРАЛЬНЫХ И ВЫЕЗДНЫХ НАЛОГОВЫХ ПРОВЕРО ПО ПЕНЯМ И НАЛОГОВЫМ САНКЦИЯМ</t>
  </si>
  <si>
    <t>1091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</si>
  <si>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</si>
  <si>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1100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</si>
  <si>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</si>
  <si>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</si>
  <si>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</si>
  <si>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</si>
  <si>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</si>
  <si>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</si>
  <si>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3031</t>
  </si>
  <si>
    <t>ЗАДОЛЖЕННОСТЬ, ДОНАЧИСЛЕННАЯ ПО РЕЗУЛЬТАТАМ ВЫЕЗДНЫХ И КАМЕРАЛЬНЫХ НАЛОГОВЫХ ПРОВЕРОК ПО ПЕНЯМ И НАЛОГОВЫМ САНКЦИЯМ</t>
  </si>
  <si>
    <t>3056</t>
  </si>
  <si>
    <t>3179</t>
  </si>
  <si>
    <t>5026</t>
  </si>
  <si>
    <t>5056</t>
  </si>
  <si>
    <t>ЗАДОЛЖЕННОСТЬ ПО ПЕНЯМ И НАЛОГОВЫМ САНКЦИЯМ ОРГАНИЗАЦИЙ, НАХОДЯЩИХСЯ В ПРОЦЕДУРАХ БАНКРОТСТВА</t>
  </si>
  <si>
    <t>УРЕГУЛИРОВАНО ПО СТРАХОВЫМ ВЗНОСАМ - ВСЕГО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</si>
  <si>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</si>
  <si>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</si>
  <si>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УРЕГУЛИРОВАНО ЗАДОЛЖЕННОСТИ ПО УПЛАТЕ ПЕНЕЙ И НАЛОГОВЫХ САНКЦИЙ - ВСЕГО</t>
  </si>
  <si>
    <t>5311</t>
  </si>
  <si>
    <t>1001</t>
  </si>
  <si>
    <t>СОВОКУПНАЯ ЗАДОЛЖЕННОСТЬ ПО НАЛОГАМ И СБОРАМ, СТРАХОВЫМ ВЗНОСАМ, ПЕНЯМ И НАЛОГОВЫМ САНКЦИЯМ - ВСЕГО</t>
  </si>
  <si>
    <t>2380</t>
  </si>
  <si>
    <t>2390</t>
  </si>
  <si>
    <t>2401</t>
  </si>
  <si>
    <t>2402</t>
  </si>
  <si>
    <t>2406</t>
  </si>
  <si>
    <t>2431</t>
  </si>
  <si>
    <t>2436</t>
  </si>
  <si>
    <t>2437</t>
  </si>
  <si>
    <t>2438</t>
  </si>
  <si>
    <t>2439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</si>
  <si>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</si>
  <si>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</si>
  <si>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</si>
  <si>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</si>
  <si>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</si>
  <si>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</si>
  <si>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</si>
  <si>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 частью 3.1 статьи 4 Федерального закона от 03.07.2016 №243-ФЗ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</si>
  <si>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</si>
  <si>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</si>
  <si>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</si>
  <si>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Раздел II.IV. Справочно к Разделам I,II: 3_Количество налогоплательщиков, имеющих</t>
  </si>
  <si>
    <t>                     задолженность по налогам, сборам, страховым взносам, пеням и</t>
  </si>
  <si>
    <t>                     налоговым санкциям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</si>
  <si>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</si>
  <si>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</si>
  <si>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</si>
  <si>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</si>
  <si>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</si>
  <si>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</si>
  <si>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</si>
  <si>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</si>
  <si>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</si>
  <si>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</si>
  <si>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</si>
  <si>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</si>
  <si>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</si>
  <si>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</si>
  <si>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 - БАНКРОТОВ</t>
  </si>
  <si>
    <t>2830</t>
  </si>
  <si>
    <t>ПРИОСТАНОВЛЕННЫЕ К ВЗЫСКАНИЮ ПЛАТЕЖИ ПО УПЛАТЕ НАЛОГОВ, СБОРОВ, СТРАХОВЫХ ВЗНОСОВ, ПЕНЕЙ И НАЛОГОВЫХ САНКЦИЙ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</si>
  <si>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</si>
  <si>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</si>
  <si>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</si>
  <si>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</si>
  <si>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</si>
  <si>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</si>
  <si>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УРЕГУЛИРОВАННАЯ ЗАДОЛЖЕННОСТЬ ПО НАЛОГАМ ОРГАНИЗАЦИЙ, НАХОДЯЩИХСЯ В ПРОЦЕДУРАХ БАНКРОТСТВА</t>
  </si>
  <si>
    <t>УРЕГУЛИРОВАННАЯ ЗАДОЛЖЕННОСТЬ ОРГАНИЗАЦИЙ ПО ПЕНИ И НАЛОГОВЫМ САНКЦИЯМ, НАХОДЯЩИХСЯ В ПРОЦЕДУРАХ БАНКРОТСТВА</t>
  </si>
  <si>
    <t>3181</t>
  </si>
  <si>
    <t>3182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</si>
  <si>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</si>
  <si>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</si>
  <si>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5316</t>
  </si>
  <si>
    <t>5317</t>
  </si>
  <si>
    <t>Штрафы, установленные Главами 16, 18 Налогового Кодекса Российской Федерации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</si>
  <si>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</si>
  <si>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</si>
  <si>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                                                                                  от 02.12.2019  № ММВ-7-1/609@</t>
  </si>
  <si>
    <t>                                               по состоянию на 01.06.2020 года</t>
  </si>
  <si>
    <t>тыс.рублей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</si>
</sst>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2"/>
      <color theme="1"/>
      <name val="Arial Cyr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49" fontId="2" fillId="0" borderId="10" xfId="0" applyNumberFormat="1" applyFont="1" applyBorder="1" applyAlignment="1">
      <alignment horizontal="center" wrapText="1"/>
    </xf>
    <xf numFmtId="0" fontId="4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11" xfId="0" applyNumberFormat="1" applyFont="1" applyFill="1" applyBorder="1" applyAlignment="1">
      <alignment horizontal="right" wrapText="1"/>
    </xf>
    <xf numFmtId="0" fontId="40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70" zoomScaleNormal="80" zoomScaleSheetLayoutView="70" zoomScalePageLayoutView="0" workbookViewId="0" topLeftCell="A1">
      <selection activeCell="M12" sqref="M12"/>
    </sheetView>
  </sheetViews>
  <sheetFormatPr defaultColWidth="9.140625" defaultRowHeight="15"/>
  <cols>
    <col min="1" max="1" width="56.421875" style="19" customWidth="1"/>
    <col min="2" max="2" width="7.8515625" style="23" customWidth="1"/>
    <col min="3" max="7" width="10.421875" style="19" customWidth="1"/>
    <col min="8" max="8" width="14.140625" style="19" customWidth="1"/>
    <col min="9" max="17" width="10.421875" style="19" customWidth="1"/>
    <col min="18" max="18" width="11.7109375" style="19" customWidth="1"/>
    <col min="19" max="20" width="10.421875" style="19" customWidth="1"/>
    <col min="21" max="21" width="13.28125" style="19" customWidth="1"/>
    <col min="22" max="22" width="12.8515625" style="19" customWidth="1"/>
    <col min="23" max="23" width="14.7109375" style="19" customWidth="1"/>
    <col min="24" max="244" width="10.421875" style="19" customWidth="1"/>
    <col min="245" max="16384" width="9.140625" style="19" customWidth="1"/>
  </cols>
  <sheetData>
    <row r="1" ht="14.25">
      <c r="A1" s="22" t="s">
        <v>0</v>
      </c>
    </row>
    <row r="2" spans="1:3" ht="15">
      <c r="A2" s="24" t="s">
        <v>302</v>
      </c>
      <c r="B2" s="25"/>
      <c r="C2" s="26"/>
    </row>
    <row r="3" spans="1:3" ht="15">
      <c r="A3" s="24" t="s">
        <v>303</v>
      </c>
      <c r="B3" s="25"/>
      <c r="C3" s="26"/>
    </row>
    <row r="4" spans="1:3" ht="15">
      <c r="A4" s="24" t="s">
        <v>304</v>
      </c>
      <c r="B4" s="25"/>
      <c r="C4" s="26"/>
    </row>
    <row r="5" spans="1:3" ht="15.75">
      <c r="A5" s="29" t="s">
        <v>499</v>
      </c>
      <c r="B5" s="25"/>
      <c r="C5" s="26"/>
    </row>
    <row r="6" spans="1:3" ht="15">
      <c r="A6" s="24"/>
      <c r="B6" s="25"/>
      <c r="C6" s="26"/>
    </row>
    <row r="7" spans="1:3" ht="15">
      <c r="A7" s="24" t="s">
        <v>244</v>
      </c>
      <c r="B7" s="25"/>
      <c r="C7" s="26"/>
    </row>
    <row r="8" spans="1:3" ht="15">
      <c r="A8" s="24" t="s">
        <v>245</v>
      </c>
      <c r="B8" s="25"/>
      <c r="C8" s="26"/>
    </row>
    <row r="9" spans="1:3" ht="15">
      <c r="A9" s="24" t="s">
        <v>498</v>
      </c>
      <c r="B9" s="25"/>
      <c r="C9" s="26"/>
    </row>
    <row r="10" ht="14.25">
      <c r="A10" s="22" t="s">
        <v>2</v>
      </c>
    </row>
    <row r="11" ht="14.25">
      <c r="A11" s="22" t="s">
        <v>235</v>
      </c>
    </row>
    <row r="12" spans="1:2" s="21" customFormat="1" ht="14.25">
      <c r="A12" s="27"/>
      <c r="B12" s="23"/>
    </row>
    <row r="13" spans="1:18" s="21" customFormat="1" ht="15">
      <c r="A13" s="28" t="s">
        <v>308</v>
      </c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21" customFormat="1" ht="15">
      <c r="A14" s="28" t="s">
        <v>309</v>
      </c>
      <c r="B14" s="2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57" t="s">
        <v>500</v>
      </c>
    </row>
    <row r="15" spans="1:18" ht="14.25" customHeight="1">
      <c r="A15" s="49" t="s">
        <v>3</v>
      </c>
      <c r="B15" s="49" t="s">
        <v>4</v>
      </c>
      <c r="C15" s="49" t="s">
        <v>5</v>
      </c>
      <c r="D15" s="52" t="s">
        <v>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3"/>
    </row>
    <row r="16" spans="1:18" ht="14.25" customHeight="1">
      <c r="A16" s="50"/>
      <c r="B16" s="50"/>
      <c r="C16" s="50"/>
      <c r="D16" s="52" t="s">
        <v>7</v>
      </c>
      <c r="E16" s="54"/>
      <c r="F16" s="54"/>
      <c r="G16" s="54"/>
      <c r="H16" s="54"/>
      <c r="I16" s="54"/>
      <c r="J16" s="54"/>
      <c r="K16" s="53"/>
      <c r="L16" s="49" t="s">
        <v>8</v>
      </c>
      <c r="M16" s="49" t="s">
        <v>9</v>
      </c>
      <c r="N16" s="49" t="s">
        <v>10</v>
      </c>
      <c r="O16" s="49" t="s">
        <v>11</v>
      </c>
      <c r="P16" s="49" t="s">
        <v>12</v>
      </c>
      <c r="Q16" s="49" t="s">
        <v>13</v>
      </c>
      <c r="R16" s="49" t="s">
        <v>307</v>
      </c>
    </row>
    <row r="17" spans="1:18" ht="14.25">
      <c r="A17" s="50"/>
      <c r="B17" s="50"/>
      <c r="C17" s="50"/>
      <c r="D17" s="49" t="s">
        <v>5</v>
      </c>
      <c r="E17" s="52" t="s">
        <v>14</v>
      </c>
      <c r="F17" s="54"/>
      <c r="G17" s="54"/>
      <c r="H17" s="54"/>
      <c r="I17" s="54"/>
      <c r="J17" s="54"/>
      <c r="K17" s="53"/>
      <c r="L17" s="50"/>
      <c r="M17" s="50"/>
      <c r="N17" s="50"/>
      <c r="O17" s="50"/>
      <c r="P17" s="50"/>
      <c r="Q17" s="50"/>
      <c r="R17" s="50"/>
    </row>
    <row r="18" spans="1:18" ht="31.5" customHeight="1">
      <c r="A18" s="50"/>
      <c r="B18" s="50"/>
      <c r="C18" s="50"/>
      <c r="D18" s="50"/>
      <c r="E18" s="52" t="s">
        <v>15</v>
      </c>
      <c r="F18" s="53"/>
      <c r="G18" s="49" t="s">
        <v>16</v>
      </c>
      <c r="H18" s="49" t="s">
        <v>17</v>
      </c>
      <c r="I18" s="49" t="s">
        <v>18</v>
      </c>
      <c r="J18" s="49" t="s">
        <v>19</v>
      </c>
      <c r="K18" s="49" t="s">
        <v>20</v>
      </c>
      <c r="L18" s="50"/>
      <c r="M18" s="50"/>
      <c r="N18" s="50"/>
      <c r="O18" s="50"/>
      <c r="P18" s="50"/>
      <c r="Q18" s="50"/>
      <c r="R18" s="50"/>
    </row>
    <row r="19" spans="1:18" ht="86.25" customHeight="1">
      <c r="A19" s="51"/>
      <c r="B19" s="51"/>
      <c r="C19" s="51"/>
      <c r="D19" s="51"/>
      <c r="E19" s="41" t="s">
        <v>5</v>
      </c>
      <c r="F19" s="41" t="s">
        <v>21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s="23" customFormat="1" ht="14.25">
      <c r="A20" s="42" t="s">
        <v>22</v>
      </c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  <c r="H20" s="43" t="s">
        <v>29</v>
      </c>
      <c r="I20" s="43" t="s">
        <v>30</v>
      </c>
      <c r="J20" s="43" t="s">
        <v>31</v>
      </c>
      <c r="K20" s="43" t="s">
        <v>32</v>
      </c>
      <c r="L20" s="43" t="s">
        <v>33</v>
      </c>
      <c r="M20" s="43" t="s">
        <v>34</v>
      </c>
      <c r="N20" s="43" t="s">
        <v>35</v>
      </c>
      <c r="O20" s="43" t="s">
        <v>36</v>
      </c>
      <c r="P20" s="43" t="s">
        <v>37</v>
      </c>
      <c r="Q20" s="43" t="s">
        <v>38</v>
      </c>
      <c r="R20" s="43" t="s">
        <v>39</v>
      </c>
    </row>
    <row r="21" spans="1:18" ht="38.25">
      <c r="A21" s="42" t="s">
        <v>439</v>
      </c>
      <c r="B21" s="43" t="s">
        <v>438</v>
      </c>
      <c r="C21" s="37">
        <v>153045</v>
      </c>
      <c r="D21" s="37">
        <v>79489</v>
      </c>
      <c r="E21" s="37">
        <v>20121</v>
      </c>
      <c r="F21" s="37">
        <v>870</v>
      </c>
      <c r="G21" s="37">
        <v>40824</v>
      </c>
      <c r="H21" s="37">
        <v>40824</v>
      </c>
      <c r="I21" s="37">
        <v>196</v>
      </c>
      <c r="J21" s="37">
        <v>154</v>
      </c>
      <c r="K21" s="37">
        <v>18348</v>
      </c>
      <c r="L21" s="37">
        <v>6814</v>
      </c>
      <c r="M21" s="37">
        <v>1282</v>
      </c>
      <c r="N21" s="37">
        <v>24321</v>
      </c>
      <c r="O21" s="37">
        <v>121</v>
      </c>
      <c r="P21" s="37">
        <v>90</v>
      </c>
      <c r="Q21" s="37">
        <v>509</v>
      </c>
      <c r="R21" s="37">
        <v>40509</v>
      </c>
    </row>
    <row r="22" spans="1:18" ht="14.25">
      <c r="A22" s="42" t="s">
        <v>389</v>
      </c>
      <c r="B22" s="43" t="s">
        <v>390</v>
      </c>
      <c r="C22" s="37">
        <v>75466</v>
      </c>
      <c r="D22" s="37">
        <v>18937</v>
      </c>
      <c r="E22" s="37">
        <v>2237</v>
      </c>
      <c r="F22" s="37">
        <v>180</v>
      </c>
      <c r="G22" s="37">
        <v>3786</v>
      </c>
      <c r="H22" s="37">
        <v>3786</v>
      </c>
      <c r="I22" s="37">
        <v>164</v>
      </c>
      <c r="J22" s="37">
        <v>154</v>
      </c>
      <c r="K22" s="37">
        <v>12750</v>
      </c>
      <c r="L22" s="37">
        <v>6339</v>
      </c>
      <c r="M22" s="37">
        <v>1092</v>
      </c>
      <c r="N22" s="37">
        <v>23580</v>
      </c>
      <c r="O22" s="37">
        <v>120</v>
      </c>
      <c r="P22" s="37">
        <v>89</v>
      </c>
      <c r="Q22" s="37">
        <v>509</v>
      </c>
      <c r="R22" s="37">
        <v>24889</v>
      </c>
    </row>
    <row r="23" spans="1:18" ht="25.5">
      <c r="A23" s="42" t="s">
        <v>238</v>
      </c>
      <c r="B23" s="43" t="s">
        <v>40</v>
      </c>
      <c r="C23" s="37">
        <v>74988</v>
      </c>
      <c r="D23" s="37">
        <v>18801</v>
      </c>
      <c r="E23" s="37">
        <v>2174</v>
      </c>
      <c r="F23" s="37">
        <v>180</v>
      </c>
      <c r="G23" s="37">
        <v>3713</v>
      </c>
      <c r="H23" s="37">
        <v>3713</v>
      </c>
      <c r="I23" s="37">
        <v>164</v>
      </c>
      <c r="J23" s="37">
        <v>154</v>
      </c>
      <c r="K23" s="37">
        <v>12750</v>
      </c>
      <c r="L23" s="37">
        <v>6329</v>
      </c>
      <c r="M23" s="37">
        <v>1091</v>
      </c>
      <c r="N23" s="37">
        <v>23487</v>
      </c>
      <c r="O23" s="37">
        <v>120</v>
      </c>
      <c r="P23" s="37">
        <v>89</v>
      </c>
      <c r="Q23" s="37">
        <v>509</v>
      </c>
      <c r="R23" s="37">
        <v>24651</v>
      </c>
    </row>
    <row r="24" spans="1:18" ht="14.25">
      <c r="A24" s="42" t="s">
        <v>391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4.25">
      <c r="A25" s="40" t="s">
        <v>42</v>
      </c>
      <c r="B25" s="43" t="s">
        <v>43</v>
      </c>
      <c r="C25" s="37">
        <v>61535</v>
      </c>
      <c r="D25" s="37">
        <v>12696</v>
      </c>
      <c r="E25" s="37">
        <v>1872</v>
      </c>
      <c r="F25" s="37">
        <v>151</v>
      </c>
      <c r="G25" s="37">
        <v>1932</v>
      </c>
      <c r="H25" s="37">
        <v>1932</v>
      </c>
      <c r="I25" s="37">
        <v>0</v>
      </c>
      <c r="J25" s="37">
        <v>0</v>
      </c>
      <c r="K25" s="37">
        <v>8892</v>
      </c>
      <c r="L25" s="37">
        <v>5799</v>
      </c>
      <c r="M25" s="37">
        <v>918</v>
      </c>
      <c r="N25" s="37">
        <v>21272</v>
      </c>
      <c r="O25" s="37">
        <v>28</v>
      </c>
      <c r="P25" s="37">
        <v>22</v>
      </c>
      <c r="Q25" s="37">
        <v>4</v>
      </c>
      <c r="R25" s="37">
        <v>20818</v>
      </c>
    </row>
    <row r="26" spans="1:18" ht="38.25">
      <c r="A26" s="40" t="s">
        <v>239</v>
      </c>
      <c r="B26" s="43" t="s">
        <v>45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</row>
    <row r="27" spans="1:18" ht="14.25">
      <c r="A27" s="40" t="s">
        <v>146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38.25">
      <c r="A28" s="38" t="s">
        <v>240</v>
      </c>
      <c r="B28" s="43" t="s">
        <v>46</v>
      </c>
      <c r="C28" s="37">
        <v>3506</v>
      </c>
      <c r="D28" s="37">
        <v>3333</v>
      </c>
      <c r="E28" s="37">
        <v>0</v>
      </c>
      <c r="F28" s="37">
        <v>0</v>
      </c>
      <c r="G28" s="37">
        <v>1853</v>
      </c>
      <c r="H28" s="37">
        <v>1853</v>
      </c>
      <c r="I28" s="37">
        <v>0</v>
      </c>
      <c r="J28" s="37">
        <v>0</v>
      </c>
      <c r="K28" s="37">
        <v>1480</v>
      </c>
      <c r="L28" s="37">
        <v>7</v>
      </c>
      <c r="M28" s="37">
        <v>0</v>
      </c>
      <c r="N28" s="37">
        <v>78</v>
      </c>
      <c r="O28" s="37">
        <v>0</v>
      </c>
      <c r="P28" s="37">
        <v>0</v>
      </c>
      <c r="Q28" s="37">
        <v>0</v>
      </c>
      <c r="R28" s="37">
        <v>88</v>
      </c>
    </row>
    <row r="29" spans="1:18" ht="14.25">
      <c r="A29" s="38" t="s">
        <v>44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25.5">
      <c r="A30" s="39" t="s">
        <v>414</v>
      </c>
      <c r="B30" s="43" t="s">
        <v>415</v>
      </c>
      <c r="C30" s="37">
        <v>23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23</v>
      </c>
    </row>
    <row r="31" spans="1:18" ht="38.25">
      <c r="A31" s="38" t="s">
        <v>241</v>
      </c>
      <c r="B31" s="43" t="s">
        <v>47</v>
      </c>
      <c r="C31" s="37">
        <v>287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9</v>
      </c>
      <c r="M31" s="37">
        <v>1</v>
      </c>
      <c r="N31" s="37">
        <v>75</v>
      </c>
      <c r="O31" s="37">
        <v>0</v>
      </c>
      <c r="P31" s="37">
        <v>0</v>
      </c>
      <c r="Q31" s="37">
        <v>0</v>
      </c>
      <c r="R31" s="37">
        <v>202</v>
      </c>
    </row>
    <row r="32" spans="1:18" ht="25.5">
      <c r="A32" s="40" t="s">
        <v>48</v>
      </c>
      <c r="B32" s="43" t="s">
        <v>49</v>
      </c>
      <c r="C32" s="37">
        <v>13453</v>
      </c>
      <c r="D32" s="37">
        <v>6105</v>
      </c>
      <c r="E32" s="37">
        <v>302</v>
      </c>
      <c r="F32" s="37">
        <v>29</v>
      </c>
      <c r="G32" s="37">
        <v>1781</v>
      </c>
      <c r="H32" s="37">
        <v>1781</v>
      </c>
      <c r="I32" s="37">
        <v>164</v>
      </c>
      <c r="J32" s="37">
        <v>154</v>
      </c>
      <c r="K32" s="37">
        <v>3858</v>
      </c>
      <c r="L32" s="37">
        <v>530</v>
      </c>
      <c r="M32" s="37">
        <v>173</v>
      </c>
      <c r="N32" s="37">
        <v>2215</v>
      </c>
      <c r="O32" s="37">
        <v>92</v>
      </c>
      <c r="P32" s="37">
        <v>67</v>
      </c>
      <c r="Q32" s="37">
        <v>505</v>
      </c>
      <c r="R32" s="37">
        <v>3833</v>
      </c>
    </row>
    <row r="33" spans="1:18" ht="14.25">
      <c r="A33" s="40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4.25">
      <c r="A34" s="38" t="s">
        <v>51</v>
      </c>
      <c r="B34" s="43" t="s">
        <v>52</v>
      </c>
      <c r="C34" s="37">
        <v>12239</v>
      </c>
      <c r="D34" s="37">
        <v>5764</v>
      </c>
      <c r="E34" s="37">
        <v>285</v>
      </c>
      <c r="F34" s="37">
        <v>22</v>
      </c>
      <c r="G34" s="37">
        <v>1665</v>
      </c>
      <c r="H34" s="37">
        <v>1665</v>
      </c>
      <c r="I34" s="37">
        <v>159</v>
      </c>
      <c r="J34" s="37">
        <v>149</v>
      </c>
      <c r="K34" s="37">
        <v>3655</v>
      </c>
      <c r="L34" s="37">
        <v>517</v>
      </c>
      <c r="M34" s="37">
        <v>171</v>
      </c>
      <c r="N34" s="37">
        <v>2016</v>
      </c>
      <c r="O34" s="37">
        <v>92</v>
      </c>
      <c r="P34" s="37">
        <v>67</v>
      </c>
      <c r="Q34" s="37">
        <v>1</v>
      </c>
      <c r="R34" s="37">
        <v>3678</v>
      </c>
    </row>
    <row r="35" spans="1:18" ht="14.25">
      <c r="A35" s="38" t="s">
        <v>53</v>
      </c>
      <c r="B35" s="43" t="s">
        <v>54</v>
      </c>
      <c r="C35" s="37">
        <v>1214</v>
      </c>
      <c r="D35" s="37">
        <v>341</v>
      </c>
      <c r="E35" s="37">
        <v>17</v>
      </c>
      <c r="F35" s="37">
        <v>7</v>
      </c>
      <c r="G35" s="37">
        <v>116</v>
      </c>
      <c r="H35" s="37">
        <v>116</v>
      </c>
      <c r="I35" s="37">
        <v>5</v>
      </c>
      <c r="J35" s="37">
        <v>5</v>
      </c>
      <c r="K35" s="37">
        <v>203</v>
      </c>
      <c r="L35" s="37">
        <v>13</v>
      </c>
      <c r="M35" s="37">
        <v>2</v>
      </c>
      <c r="N35" s="37">
        <v>199</v>
      </c>
      <c r="O35" s="37">
        <v>0</v>
      </c>
      <c r="P35" s="37">
        <v>0</v>
      </c>
      <c r="Q35" s="37">
        <v>504</v>
      </c>
      <c r="R35" s="37">
        <v>155</v>
      </c>
    </row>
    <row r="36" spans="1:18" ht="51">
      <c r="A36" s="40" t="s">
        <v>55</v>
      </c>
      <c r="B36" s="43" t="s">
        <v>56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</row>
    <row r="37" spans="1:18" ht="14.25">
      <c r="A37" s="40" t="s">
        <v>146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51">
      <c r="A38" s="38" t="s">
        <v>416</v>
      </c>
      <c r="B38" s="43" t="s">
        <v>57</v>
      </c>
      <c r="C38" s="37">
        <v>2992</v>
      </c>
      <c r="D38" s="37">
        <v>1642</v>
      </c>
      <c r="E38" s="37">
        <v>12</v>
      </c>
      <c r="F38" s="37">
        <v>1</v>
      </c>
      <c r="G38" s="37">
        <v>912</v>
      </c>
      <c r="H38" s="37">
        <v>912</v>
      </c>
      <c r="I38" s="37">
        <v>5</v>
      </c>
      <c r="J38" s="37">
        <v>5</v>
      </c>
      <c r="K38" s="37">
        <v>713</v>
      </c>
      <c r="L38" s="37">
        <v>13</v>
      </c>
      <c r="M38" s="37">
        <v>2</v>
      </c>
      <c r="N38" s="37">
        <v>304</v>
      </c>
      <c r="O38" s="37">
        <v>0</v>
      </c>
      <c r="P38" s="37">
        <v>0</v>
      </c>
      <c r="Q38" s="37">
        <v>504</v>
      </c>
      <c r="R38" s="37">
        <v>527</v>
      </c>
    </row>
    <row r="39" spans="1:18" ht="14.25">
      <c r="A39" s="38" t="s">
        <v>44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25.5">
      <c r="A40" s="39" t="s">
        <v>414</v>
      </c>
      <c r="B40" s="43" t="s">
        <v>417</v>
      </c>
      <c r="C40" s="37">
        <v>1</v>
      </c>
      <c r="D40" s="37">
        <v>1</v>
      </c>
      <c r="E40" s="37">
        <v>1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</row>
    <row r="41" spans="1:18" ht="51">
      <c r="A41" s="38" t="s">
        <v>242</v>
      </c>
      <c r="B41" s="43" t="s">
        <v>58</v>
      </c>
      <c r="C41" s="37">
        <v>191</v>
      </c>
      <c r="D41" s="37">
        <v>136</v>
      </c>
      <c r="E41" s="37">
        <v>63</v>
      </c>
      <c r="F41" s="37">
        <v>0</v>
      </c>
      <c r="G41" s="37">
        <v>73</v>
      </c>
      <c r="H41" s="37">
        <v>73</v>
      </c>
      <c r="I41" s="37">
        <v>0</v>
      </c>
      <c r="J41" s="37">
        <v>0</v>
      </c>
      <c r="K41" s="37">
        <v>0</v>
      </c>
      <c r="L41" s="37">
        <v>1</v>
      </c>
      <c r="M41" s="37">
        <v>0</v>
      </c>
      <c r="N41" s="37">
        <v>18</v>
      </c>
      <c r="O41" s="37">
        <v>0</v>
      </c>
      <c r="P41" s="37">
        <v>0</v>
      </c>
      <c r="Q41" s="37">
        <v>0</v>
      </c>
      <c r="R41" s="37">
        <v>36</v>
      </c>
    </row>
    <row r="42" spans="1:18" ht="25.5">
      <c r="A42" s="42" t="s">
        <v>124</v>
      </c>
      <c r="B42" s="43" t="s">
        <v>243</v>
      </c>
      <c r="C42" s="37">
        <v>16</v>
      </c>
      <c r="D42" s="37">
        <v>9</v>
      </c>
      <c r="E42" s="37">
        <v>0</v>
      </c>
      <c r="F42" s="37">
        <v>0</v>
      </c>
      <c r="G42" s="37">
        <v>9</v>
      </c>
      <c r="H42" s="37">
        <v>9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7</v>
      </c>
      <c r="P42" s="37">
        <v>4</v>
      </c>
      <c r="Q42" s="37">
        <v>0</v>
      </c>
      <c r="R42" s="37">
        <v>0</v>
      </c>
    </row>
    <row r="43" spans="1:18" ht="38.25">
      <c r="A43" s="42" t="s">
        <v>418</v>
      </c>
      <c r="B43" s="43" t="s">
        <v>60</v>
      </c>
      <c r="C43" s="37">
        <v>777</v>
      </c>
      <c r="D43" s="37">
        <v>260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260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517</v>
      </c>
    </row>
    <row r="44" spans="1:18" ht="14.25">
      <c r="A44" s="42" t="s">
        <v>59</v>
      </c>
      <c r="B44" s="43" t="s">
        <v>419</v>
      </c>
      <c r="C44" s="37">
        <v>399733</v>
      </c>
      <c r="D44" s="37">
        <v>147514</v>
      </c>
      <c r="E44" s="37">
        <v>27084</v>
      </c>
      <c r="F44" s="37">
        <v>1440</v>
      </c>
      <c r="G44" s="37">
        <v>56664</v>
      </c>
      <c r="H44" s="37">
        <v>56664</v>
      </c>
      <c r="I44" s="37">
        <v>857</v>
      </c>
      <c r="J44" s="37">
        <v>775</v>
      </c>
      <c r="K44" s="37">
        <v>62909</v>
      </c>
      <c r="L44" s="37">
        <v>26371</v>
      </c>
      <c r="M44" s="37">
        <v>4732</v>
      </c>
      <c r="N44" s="37">
        <v>97565</v>
      </c>
      <c r="O44" s="37">
        <v>580</v>
      </c>
      <c r="P44" s="37">
        <v>428</v>
      </c>
      <c r="Q44" s="37">
        <v>3045</v>
      </c>
      <c r="R44" s="37">
        <v>119926</v>
      </c>
    </row>
  </sheetData>
  <sheetProtection/>
  <mergeCells count="20">
    <mergeCell ref="K18:K19"/>
    <mergeCell ref="D15:R15"/>
    <mergeCell ref="G18:G19"/>
    <mergeCell ref="B15:B19"/>
    <mergeCell ref="R16:R19"/>
    <mergeCell ref="Q16:Q19"/>
    <mergeCell ref="H18:H19"/>
    <mergeCell ref="P16:P19"/>
    <mergeCell ref="N16:N19"/>
    <mergeCell ref="J18:J19"/>
    <mergeCell ref="E17:K17"/>
    <mergeCell ref="L16:L19"/>
    <mergeCell ref="E18:F18"/>
    <mergeCell ref="O16:O19"/>
    <mergeCell ref="M16:M19"/>
    <mergeCell ref="C15:C19"/>
    <mergeCell ref="D16:K16"/>
    <mergeCell ref="D17:D19"/>
    <mergeCell ref="I18:I19"/>
    <mergeCell ref="A15:A19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="70" zoomScaleSheetLayoutView="70" zoomScalePageLayoutView="0" workbookViewId="0" topLeftCell="A7">
      <selection activeCell="S9" sqref="S9"/>
    </sheetView>
  </sheetViews>
  <sheetFormatPr defaultColWidth="9.140625" defaultRowHeight="15"/>
  <cols>
    <col min="1" max="1" width="121.421875" style="19" customWidth="1"/>
    <col min="2" max="2" width="7.140625" style="23" customWidth="1"/>
    <col min="3" max="5" width="10.421875" style="19" customWidth="1"/>
    <col min="6" max="6" width="11.421875" style="19" customWidth="1"/>
    <col min="7" max="7" width="10.421875" style="19" customWidth="1"/>
    <col min="8" max="8" width="16.140625" style="19" customWidth="1"/>
    <col min="9" max="9" width="12.57421875" style="19" customWidth="1"/>
    <col min="10" max="10" width="10.421875" style="19" customWidth="1"/>
    <col min="11" max="11" width="11.140625" style="19" customWidth="1"/>
    <col min="12" max="13" width="10.421875" style="19" customWidth="1"/>
    <col min="14" max="14" width="12.00390625" style="19" customWidth="1"/>
    <col min="15" max="15" width="10.421875" style="19" customWidth="1"/>
    <col min="16" max="16" width="14.7109375" style="19" customWidth="1"/>
    <col min="17" max="17" width="10.421875" style="19" customWidth="1"/>
    <col min="18" max="18" width="14.7109375" style="19" customWidth="1"/>
    <col min="19" max="19" width="14.421875" style="19" customWidth="1"/>
    <col min="20" max="20" width="11.7109375" style="19" customWidth="1"/>
    <col min="21" max="21" width="12.140625" style="19" customWidth="1"/>
    <col min="22" max="22" width="14.140625" style="19" customWidth="1"/>
    <col min="23" max="23" width="12.7109375" style="19" customWidth="1"/>
    <col min="24" max="24" width="16.421875" style="19" customWidth="1"/>
    <col min="25" max="245" width="10.421875" style="19" customWidth="1"/>
    <col min="246" max="16384" width="9.140625" style="19" customWidth="1"/>
  </cols>
  <sheetData>
    <row r="1" ht="15.75">
      <c r="A1" s="29" t="str">
        <f>1!A5</f>
        <v>                                               по состоянию на 01.06.2020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 t="s">
        <v>235</v>
      </c>
    </row>
    <row r="6" ht="14.25">
      <c r="A6" s="22"/>
    </row>
    <row r="7" spans="1:2" s="21" customFormat="1" ht="14.25">
      <c r="A7" s="28" t="s">
        <v>310</v>
      </c>
      <c r="B7" s="23"/>
    </row>
    <row r="8" spans="1:2" s="21" customFormat="1" ht="14.25">
      <c r="A8" s="28" t="s">
        <v>311</v>
      </c>
      <c r="B8" s="23"/>
    </row>
    <row r="9" spans="1:2" s="21" customFormat="1" ht="14.25">
      <c r="A9" s="28" t="s">
        <v>312</v>
      </c>
      <c r="B9" s="23"/>
    </row>
    <row r="10" spans="1:18" ht="14.25" customHeight="1">
      <c r="A10" s="49" t="s">
        <v>3</v>
      </c>
      <c r="B10" s="49" t="s">
        <v>4</v>
      </c>
      <c r="C10" s="49" t="s">
        <v>5</v>
      </c>
      <c r="D10" s="52" t="s">
        <v>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3"/>
    </row>
    <row r="11" spans="1:18" ht="14.25" customHeight="1">
      <c r="A11" s="50"/>
      <c r="B11" s="50"/>
      <c r="C11" s="50"/>
      <c r="D11" s="52" t="s">
        <v>7</v>
      </c>
      <c r="E11" s="54"/>
      <c r="F11" s="54"/>
      <c r="G11" s="54"/>
      <c r="H11" s="54"/>
      <c r="I11" s="54"/>
      <c r="J11" s="54"/>
      <c r="K11" s="53"/>
      <c r="L11" s="49" t="s">
        <v>8</v>
      </c>
      <c r="M11" s="49" t="s">
        <v>9</v>
      </c>
      <c r="N11" s="49" t="s">
        <v>10</v>
      </c>
      <c r="O11" s="49" t="s">
        <v>11</v>
      </c>
      <c r="P11" s="49" t="s">
        <v>12</v>
      </c>
      <c r="Q11" s="49" t="s">
        <v>13</v>
      </c>
      <c r="R11" s="49" t="s">
        <v>307</v>
      </c>
    </row>
    <row r="12" spans="1:18" ht="14.25">
      <c r="A12" s="50"/>
      <c r="B12" s="50"/>
      <c r="C12" s="50"/>
      <c r="D12" s="49" t="s">
        <v>5</v>
      </c>
      <c r="E12" s="52" t="s">
        <v>14</v>
      </c>
      <c r="F12" s="54"/>
      <c r="G12" s="54"/>
      <c r="H12" s="54"/>
      <c r="I12" s="54"/>
      <c r="J12" s="54"/>
      <c r="K12" s="53"/>
      <c r="L12" s="50"/>
      <c r="M12" s="50"/>
      <c r="N12" s="50"/>
      <c r="O12" s="50"/>
      <c r="P12" s="50"/>
      <c r="Q12" s="50"/>
      <c r="R12" s="50"/>
    </row>
    <row r="13" spans="1:18" ht="29.25" customHeight="1">
      <c r="A13" s="50"/>
      <c r="B13" s="50"/>
      <c r="C13" s="50"/>
      <c r="D13" s="50"/>
      <c r="E13" s="52" t="s">
        <v>15</v>
      </c>
      <c r="F13" s="53"/>
      <c r="G13" s="49" t="s">
        <v>16</v>
      </c>
      <c r="H13" s="55" t="s">
        <v>61</v>
      </c>
      <c r="I13" s="49" t="s">
        <v>18</v>
      </c>
      <c r="J13" s="49" t="s">
        <v>62</v>
      </c>
      <c r="K13" s="49" t="s">
        <v>20</v>
      </c>
      <c r="L13" s="50"/>
      <c r="M13" s="50"/>
      <c r="N13" s="50"/>
      <c r="O13" s="50"/>
      <c r="P13" s="50"/>
      <c r="Q13" s="50"/>
      <c r="R13" s="50"/>
    </row>
    <row r="14" spans="1:18" ht="66" customHeight="1">
      <c r="A14" s="51"/>
      <c r="B14" s="51"/>
      <c r="C14" s="51"/>
      <c r="D14" s="51"/>
      <c r="E14" s="41" t="s">
        <v>63</v>
      </c>
      <c r="F14" s="41" t="s">
        <v>21</v>
      </c>
      <c r="G14" s="51"/>
      <c r="H14" s="56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23" customFormat="1" ht="14.25">
      <c r="A15" s="42" t="s">
        <v>22</v>
      </c>
      <c r="B15" s="43" t="s">
        <v>23</v>
      </c>
      <c r="C15" s="43" t="s">
        <v>24</v>
      </c>
      <c r="D15" s="43" t="s">
        <v>25</v>
      </c>
      <c r="E15" s="43" t="s">
        <v>26</v>
      </c>
      <c r="F15" s="43" t="s">
        <v>27</v>
      </c>
      <c r="G15" s="43" t="s">
        <v>28</v>
      </c>
      <c r="H15" s="43" t="s">
        <v>29</v>
      </c>
      <c r="I15" s="43" t="s">
        <v>30</v>
      </c>
      <c r="J15" s="43" t="s">
        <v>31</v>
      </c>
      <c r="K15" s="43" t="s">
        <v>32</v>
      </c>
      <c r="L15" s="43" t="s">
        <v>33</v>
      </c>
      <c r="M15" s="43" t="s">
        <v>34</v>
      </c>
      <c r="N15" s="43" t="s">
        <v>35</v>
      </c>
      <c r="O15" s="43" t="s">
        <v>36</v>
      </c>
      <c r="P15" s="43" t="s">
        <v>37</v>
      </c>
      <c r="Q15" s="43" t="s">
        <v>38</v>
      </c>
      <c r="R15" s="43" t="s">
        <v>39</v>
      </c>
    </row>
    <row r="16" spans="1:18" s="23" customFormat="1" ht="14.25">
      <c r="A16" s="42" t="s">
        <v>392</v>
      </c>
      <c r="B16" s="43" t="s">
        <v>393</v>
      </c>
      <c r="C16" s="37">
        <v>77579</v>
      </c>
      <c r="D16" s="37">
        <v>60552</v>
      </c>
      <c r="E16" s="37">
        <v>17884</v>
      </c>
      <c r="F16" s="37">
        <v>690</v>
      </c>
      <c r="G16" s="37">
        <v>37038</v>
      </c>
      <c r="H16" s="37">
        <v>37038</v>
      </c>
      <c r="I16" s="37">
        <v>32</v>
      </c>
      <c r="J16" s="37">
        <v>0</v>
      </c>
      <c r="K16" s="37">
        <v>5598</v>
      </c>
      <c r="L16" s="37">
        <v>475</v>
      </c>
      <c r="M16" s="37">
        <v>190</v>
      </c>
      <c r="N16" s="37">
        <v>741</v>
      </c>
      <c r="O16" s="37">
        <v>1</v>
      </c>
      <c r="P16" s="37">
        <v>1</v>
      </c>
      <c r="Q16" s="37">
        <v>0</v>
      </c>
      <c r="R16" s="37">
        <v>15620</v>
      </c>
    </row>
    <row r="17" spans="1:18" ht="14.25">
      <c r="A17" s="42" t="s">
        <v>64</v>
      </c>
      <c r="B17" s="43" t="s">
        <v>65</v>
      </c>
      <c r="C17" s="37">
        <v>21835</v>
      </c>
      <c r="D17" s="37">
        <v>7528</v>
      </c>
      <c r="E17" s="37">
        <v>971</v>
      </c>
      <c r="F17" s="37">
        <v>0</v>
      </c>
      <c r="G17" s="37">
        <v>4203</v>
      </c>
      <c r="H17" s="37">
        <v>4203</v>
      </c>
      <c r="I17" s="37">
        <v>31</v>
      </c>
      <c r="J17" s="37">
        <v>0</v>
      </c>
      <c r="K17" s="37">
        <v>2323</v>
      </c>
      <c r="L17" s="37">
        <v>367</v>
      </c>
      <c r="M17" s="37">
        <v>134</v>
      </c>
      <c r="N17" s="37">
        <v>386</v>
      </c>
      <c r="O17" s="37">
        <v>0</v>
      </c>
      <c r="P17" s="37">
        <v>0</v>
      </c>
      <c r="Q17" s="37">
        <v>0</v>
      </c>
      <c r="R17" s="37">
        <v>13420</v>
      </c>
    </row>
    <row r="18" spans="1:18" ht="25.5">
      <c r="A18" s="40" t="s">
        <v>67</v>
      </c>
      <c r="B18" s="43" t="s">
        <v>68</v>
      </c>
      <c r="C18" s="37">
        <v>20869</v>
      </c>
      <c r="D18" s="37">
        <v>6562</v>
      </c>
      <c r="E18" s="37">
        <v>5</v>
      </c>
      <c r="F18" s="37">
        <v>0</v>
      </c>
      <c r="G18" s="37">
        <v>4203</v>
      </c>
      <c r="H18" s="37">
        <v>4203</v>
      </c>
      <c r="I18" s="37">
        <v>31</v>
      </c>
      <c r="J18" s="37">
        <v>0</v>
      </c>
      <c r="K18" s="37">
        <v>2323</v>
      </c>
      <c r="L18" s="37">
        <v>367</v>
      </c>
      <c r="M18" s="37">
        <v>134</v>
      </c>
      <c r="N18" s="37">
        <v>386</v>
      </c>
      <c r="O18" s="37">
        <v>0</v>
      </c>
      <c r="P18" s="37">
        <v>0</v>
      </c>
      <c r="Q18" s="37">
        <v>0</v>
      </c>
      <c r="R18" s="37">
        <v>13420</v>
      </c>
    </row>
    <row r="19" spans="1:18" ht="14.25">
      <c r="A19" s="38" t="s">
        <v>69</v>
      </c>
      <c r="B19" s="43" t="s">
        <v>70</v>
      </c>
      <c r="C19" s="37">
        <v>20225</v>
      </c>
      <c r="D19" s="37">
        <v>6548</v>
      </c>
      <c r="E19" s="37">
        <v>5</v>
      </c>
      <c r="F19" s="37">
        <v>0</v>
      </c>
      <c r="G19" s="37">
        <v>4203</v>
      </c>
      <c r="H19" s="37">
        <v>4203</v>
      </c>
      <c r="I19" s="37">
        <v>31</v>
      </c>
      <c r="J19" s="37">
        <v>0</v>
      </c>
      <c r="K19" s="37">
        <v>2309</v>
      </c>
      <c r="L19" s="37">
        <v>28</v>
      </c>
      <c r="M19" s="37">
        <v>0</v>
      </c>
      <c r="N19" s="37">
        <v>384</v>
      </c>
      <c r="O19" s="37">
        <v>0</v>
      </c>
      <c r="P19" s="37">
        <v>0</v>
      </c>
      <c r="Q19" s="37">
        <v>0</v>
      </c>
      <c r="R19" s="37">
        <v>13265</v>
      </c>
    </row>
    <row r="20" spans="1:18" ht="14.25">
      <c r="A20" s="39" t="s">
        <v>420</v>
      </c>
      <c r="B20" s="43" t="s">
        <v>72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</row>
    <row r="21" spans="1:18" ht="14.25">
      <c r="A21" s="38" t="s">
        <v>73</v>
      </c>
      <c r="B21" s="43" t="s">
        <v>74</v>
      </c>
      <c r="C21" s="37">
        <v>644</v>
      </c>
      <c r="D21" s="37">
        <v>14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14</v>
      </c>
      <c r="L21" s="37">
        <v>339</v>
      </c>
      <c r="M21" s="37">
        <v>134</v>
      </c>
      <c r="N21" s="37">
        <v>2</v>
      </c>
      <c r="O21" s="37">
        <v>0</v>
      </c>
      <c r="P21" s="37">
        <v>0</v>
      </c>
      <c r="Q21" s="37">
        <v>0</v>
      </c>
      <c r="R21" s="37">
        <v>155</v>
      </c>
    </row>
    <row r="22" spans="1:18" ht="14.25">
      <c r="A22" s="40" t="s">
        <v>75</v>
      </c>
      <c r="B22" s="43" t="s">
        <v>76</v>
      </c>
      <c r="C22" s="37">
        <v>966</v>
      </c>
      <c r="D22" s="37">
        <v>966</v>
      </c>
      <c r="E22" s="37">
        <v>966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</row>
    <row r="23" spans="1:18" ht="14.25">
      <c r="A23" s="38" t="s">
        <v>77</v>
      </c>
      <c r="B23" s="43" t="s">
        <v>78</v>
      </c>
      <c r="C23" s="37">
        <v>966</v>
      </c>
      <c r="D23" s="37">
        <v>966</v>
      </c>
      <c r="E23" s="37">
        <v>966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ht="14.25">
      <c r="A24" s="38" t="s">
        <v>79</v>
      </c>
      <c r="B24" s="43" t="s">
        <v>80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</row>
    <row r="25" spans="1:18" ht="25.5">
      <c r="A25" s="42" t="s">
        <v>421</v>
      </c>
      <c r="B25" s="43" t="s">
        <v>81</v>
      </c>
      <c r="C25" s="37">
        <v>130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85</v>
      </c>
      <c r="M25" s="37">
        <v>45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</row>
    <row r="26" spans="1:18" ht="14.25">
      <c r="A26" s="42" t="s">
        <v>41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4.25">
      <c r="A27" s="40" t="s">
        <v>82</v>
      </c>
      <c r="B27" s="43" t="s">
        <v>83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ht="14.25">
      <c r="A28" s="40" t="s">
        <v>84</v>
      </c>
      <c r="B28" s="43" t="s">
        <v>85</v>
      </c>
      <c r="C28" s="37">
        <v>130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85</v>
      </c>
      <c r="M28" s="37">
        <v>45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ht="14.25">
      <c r="A29" s="40" t="s">
        <v>86</v>
      </c>
      <c r="B29" s="43" t="s">
        <v>87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</row>
    <row r="30" spans="1:18" ht="14.25">
      <c r="A30" s="40" t="s">
        <v>88</v>
      </c>
      <c r="B30" s="43" t="s">
        <v>89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</row>
    <row r="31" spans="1:18" ht="14.25">
      <c r="A31" s="42" t="s">
        <v>146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4.25">
      <c r="A32" s="40" t="s">
        <v>401</v>
      </c>
      <c r="B32" s="43" t="s">
        <v>246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</row>
    <row r="33" spans="1:18" ht="25.5">
      <c r="A33" s="42" t="s">
        <v>496</v>
      </c>
      <c r="B33" s="43" t="s">
        <v>90</v>
      </c>
      <c r="C33" s="37">
        <v>29116</v>
      </c>
      <c r="D33" s="37">
        <v>27786</v>
      </c>
      <c r="E33" s="37">
        <v>9415</v>
      </c>
      <c r="F33" s="37">
        <v>25</v>
      </c>
      <c r="G33" s="37">
        <v>17008</v>
      </c>
      <c r="H33" s="37">
        <v>17008</v>
      </c>
      <c r="I33" s="37">
        <v>0</v>
      </c>
      <c r="J33" s="37">
        <v>0</v>
      </c>
      <c r="K33" s="37">
        <v>1363</v>
      </c>
      <c r="L33" s="37">
        <v>0</v>
      </c>
      <c r="M33" s="37">
        <v>1</v>
      </c>
      <c r="N33" s="37">
        <v>96</v>
      </c>
      <c r="O33" s="37">
        <v>0</v>
      </c>
      <c r="P33" s="37">
        <v>0</v>
      </c>
      <c r="Q33" s="37">
        <v>0</v>
      </c>
      <c r="R33" s="37">
        <v>1233</v>
      </c>
    </row>
    <row r="34" spans="1:18" ht="14.25">
      <c r="A34" s="42" t="s">
        <v>41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4.25">
      <c r="A35" s="40" t="s">
        <v>247</v>
      </c>
      <c r="B35" s="43" t="s">
        <v>248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</row>
    <row r="36" spans="1:18" ht="25.5">
      <c r="A36" s="40" t="s">
        <v>305</v>
      </c>
      <c r="B36" s="43" t="s">
        <v>250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</row>
    <row r="37" spans="1:18" ht="14.25">
      <c r="A37" s="40" t="s">
        <v>306</v>
      </c>
      <c r="B37" s="43" t="s">
        <v>251</v>
      </c>
      <c r="C37" s="37">
        <v>29116</v>
      </c>
      <c r="D37" s="37">
        <v>27786</v>
      </c>
      <c r="E37" s="37">
        <v>9415</v>
      </c>
      <c r="F37" s="37">
        <v>25</v>
      </c>
      <c r="G37" s="37">
        <v>17008</v>
      </c>
      <c r="H37" s="37">
        <v>17008</v>
      </c>
      <c r="I37" s="37">
        <v>0</v>
      </c>
      <c r="J37" s="37">
        <v>0</v>
      </c>
      <c r="K37" s="37">
        <v>1363</v>
      </c>
      <c r="L37" s="37">
        <v>0</v>
      </c>
      <c r="M37" s="37">
        <v>1</v>
      </c>
      <c r="N37" s="37">
        <v>96</v>
      </c>
      <c r="O37" s="37">
        <v>0</v>
      </c>
      <c r="P37" s="37">
        <v>0</v>
      </c>
      <c r="Q37" s="37">
        <v>0</v>
      </c>
      <c r="R37" s="37">
        <v>1233</v>
      </c>
    </row>
    <row r="38" spans="1:18" ht="14.25">
      <c r="A38" s="40" t="s">
        <v>252</v>
      </c>
      <c r="B38" s="43" t="s">
        <v>253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</row>
    <row r="39" spans="1:18" ht="14.25">
      <c r="A39" s="42" t="s">
        <v>91</v>
      </c>
      <c r="B39" s="43" t="s">
        <v>92</v>
      </c>
      <c r="C39" s="37">
        <v>4705</v>
      </c>
      <c r="D39" s="37">
        <v>3641</v>
      </c>
      <c r="E39" s="37">
        <v>471</v>
      </c>
      <c r="F39" s="37">
        <v>29</v>
      </c>
      <c r="G39" s="37">
        <v>1628</v>
      </c>
      <c r="H39" s="37">
        <v>1628</v>
      </c>
      <c r="I39" s="37">
        <v>1</v>
      </c>
      <c r="J39" s="37">
        <v>0</v>
      </c>
      <c r="K39" s="37">
        <v>1541</v>
      </c>
      <c r="L39" s="37">
        <v>8</v>
      </c>
      <c r="M39" s="37">
        <v>2</v>
      </c>
      <c r="N39" s="37">
        <v>247</v>
      </c>
      <c r="O39" s="37">
        <v>1</v>
      </c>
      <c r="P39" s="37">
        <v>1</v>
      </c>
      <c r="Q39" s="37">
        <v>0</v>
      </c>
      <c r="R39" s="37">
        <v>806</v>
      </c>
    </row>
    <row r="40" spans="1:18" ht="14.25">
      <c r="A40" s="40" t="s">
        <v>51</v>
      </c>
      <c r="B40" s="43" t="s">
        <v>93</v>
      </c>
      <c r="C40" s="37">
        <v>2434</v>
      </c>
      <c r="D40" s="37">
        <v>1827</v>
      </c>
      <c r="E40" s="37">
        <v>285</v>
      </c>
      <c r="F40" s="37">
        <v>29</v>
      </c>
      <c r="G40" s="37">
        <v>892</v>
      </c>
      <c r="H40" s="37">
        <v>892</v>
      </c>
      <c r="I40" s="37">
        <v>1</v>
      </c>
      <c r="J40" s="37">
        <v>0</v>
      </c>
      <c r="K40" s="37">
        <v>649</v>
      </c>
      <c r="L40" s="37">
        <v>8</v>
      </c>
      <c r="M40" s="37">
        <v>2</v>
      </c>
      <c r="N40" s="37">
        <v>169</v>
      </c>
      <c r="O40" s="37">
        <v>1</v>
      </c>
      <c r="P40" s="37">
        <v>1</v>
      </c>
      <c r="Q40" s="37">
        <v>0</v>
      </c>
      <c r="R40" s="37">
        <v>427</v>
      </c>
    </row>
    <row r="41" spans="1:18" ht="14.25">
      <c r="A41" s="40" t="s">
        <v>53</v>
      </c>
      <c r="B41" s="43" t="s">
        <v>94</v>
      </c>
      <c r="C41" s="37">
        <v>2271</v>
      </c>
      <c r="D41" s="37">
        <v>1814</v>
      </c>
      <c r="E41" s="37">
        <v>186</v>
      </c>
      <c r="F41" s="37">
        <v>0</v>
      </c>
      <c r="G41" s="37">
        <v>736</v>
      </c>
      <c r="H41" s="37">
        <v>736</v>
      </c>
      <c r="I41" s="37">
        <v>0</v>
      </c>
      <c r="J41" s="37">
        <v>0</v>
      </c>
      <c r="K41" s="37">
        <v>892</v>
      </c>
      <c r="L41" s="37">
        <v>0</v>
      </c>
      <c r="M41" s="37">
        <v>0</v>
      </c>
      <c r="N41" s="37">
        <v>78</v>
      </c>
      <c r="O41" s="37">
        <v>0</v>
      </c>
      <c r="P41" s="37">
        <v>0</v>
      </c>
      <c r="Q41" s="37">
        <v>0</v>
      </c>
      <c r="R41" s="37">
        <v>379</v>
      </c>
    </row>
    <row r="42" spans="1:18" ht="25.5">
      <c r="A42" s="40" t="s">
        <v>67</v>
      </c>
      <c r="B42" s="43" t="s">
        <v>95</v>
      </c>
      <c r="C42" s="37">
        <v>2801</v>
      </c>
      <c r="D42" s="37">
        <v>1762</v>
      </c>
      <c r="E42" s="37">
        <v>46</v>
      </c>
      <c r="F42" s="37">
        <v>29</v>
      </c>
      <c r="G42" s="37">
        <v>993</v>
      </c>
      <c r="H42" s="37">
        <v>993</v>
      </c>
      <c r="I42" s="37">
        <v>1</v>
      </c>
      <c r="J42" s="37">
        <v>0</v>
      </c>
      <c r="K42" s="37">
        <v>722</v>
      </c>
      <c r="L42" s="37">
        <v>8</v>
      </c>
      <c r="M42" s="37">
        <v>2</v>
      </c>
      <c r="N42" s="37">
        <v>243</v>
      </c>
      <c r="O42" s="37">
        <v>1</v>
      </c>
      <c r="P42" s="37">
        <v>1</v>
      </c>
      <c r="Q42" s="37">
        <v>0</v>
      </c>
      <c r="R42" s="37">
        <v>785</v>
      </c>
    </row>
    <row r="43" spans="1:18" ht="14.25">
      <c r="A43" s="38" t="s">
        <v>69</v>
      </c>
      <c r="B43" s="43" t="s">
        <v>96</v>
      </c>
      <c r="C43" s="37">
        <v>2788</v>
      </c>
      <c r="D43" s="37">
        <v>1762</v>
      </c>
      <c r="E43" s="37">
        <v>46</v>
      </c>
      <c r="F43" s="37">
        <v>29</v>
      </c>
      <c r="G43" s="37">
        <v>993</v>
      </c>
      <c r="H43" s="37">
        <v>993</v>
      </c>
      <c r="I43" s="37">
        <v>1</v>
      </c>
      <c r="J43" s="37">
        <v>0</v>
      </c>
      <c r="K43" s="37">
        <v>722</v>
      </c>
      <c r="L43" s="37">
        <v>1</v>
      </c>
      <c r="M43" s="37">
        <v>0</v>
      </c>
      <c r="N43" s="37">
        <v>243</v>
      </c>
      <c r="O43" s="37">
        <v>1</v>
      </c>
      <c r="P43" s="37">
        <v>1</v>
      </c>
      <c r="Q43" s="37">
        <v>0</v>
      </c>
      <c r="R43" s="37">
        <v>781</v>
      </c>
    </row>
    <row r="44" spans="1:18" ht="14.25">
      <c r="A44" s="39" t="s">
        <v>420</v>
      </c>
      <c r="B44" s="43" t="s">
        <v>97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</row>
    <row r="45" spans="1:18" ht="14.25">
      <c r="A45" s="38" t="s">
        <v>73</v>
      </c>
      <c r="B45" s="43" t="s">
        <v>98</v>
      </c>
      <c r="C45" s="37">
        <v>13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7</v>
      </c>
      <c r="M45" s="37">
        <v>2</v>
      </c>
      <c r="N45" s="37">
        <v>0</v>
      </c>
      <c r="O45" s="37">
        <v>0</v>
      </c>
      <c r="P45" s="37">
        <v>0</v>
      </c>
      <c r="Q45" s="37">
        <v>0</v>
      </c>
      <c r="R45" s="37">
        <v>4</v>
      </c>
    </row>
    <row r="46" spans="1:18" ht="14.25">
      <c r="A46" s="40" t="s">
        <v>99</v>
      </c>
      <c r="B46" s="43" t="s">
        <v>100</v>
      </c>
      <c r="C46" s="37">
        <v>1901</v>
      </c>
      <c r="D46" s="37">
        <v>1878</v>
      </c>
      <c r="E46" s="37">
        <v>424</v>
      </c>
      <c r="F46" s="37">
        <v>0</v>
      </c>
      <c r="G46" s="37">
        <v>635</v>
      </c>
      <c r="H46" s="37">
        <v>635</v>
      </c>
      <c r="I46" s="37">
        <v>0</v>
      </c>
      <c r="J46" s="37">
        <v>0</v>
      </c>
      <c r="K46" s="37">
        <v>819</v>
      </c>
      <c r="L46" s="37">
        <v>0</v>
      </c>
      <c r="M46" s="37">
        <v>0</v>
      </c>
      <c r="N46" s="37">
        <v>3</v>
      </c>
      <c r="O46" s="37">
        <v>0</v>
      </c>
      <c r="P46" s="37">
        <v>0</v>
      </c>
      <c r="Q46" s="37">
        <v>0</v>
      </c>
      <c r="R46" s="37">
        <v>20</v>
      </c>
    </row>
    <row r="47" spans="1:18" ht="14.25">
      <c r="A47" s="38" t="s">
        <v>77</v>
      </c>
      <c r="B47" s="43" t="s">
        <v>101</v>
      </c>
      <c r="C47" s="37">
        <v>1901</v>
      </c>
      <c r="D47" s="37">
        <v>1878</v>
      </c>
      <c r="E47" s="37">
        <v>424</v>
      </c>
      <c r="F47" s="37">
        <v>0</v>
      </c>
      <c r="G47" s="37">
        <v>635</v>
      </c>
      <c r="H47" s="37">
        <v>635</v>
      </c>
      <c r="I47" s="37">
        <v>0</v>
      </c>
      <c r="J47" s="37">
        <v>0</v>
      </c>
      <c r="K47" s="37">
        <v>819</v>
      </c>
      <c r="L47" s="37">
        <v>0</v>
      </c>
      <c r="M47" s="37">
        <v>0</v>
      </c>
      <c r="N47" s="37">
        <v>3</v>
      </c>
      <c r="O47" s="37">
        <v>0</v>
      </c>
      <c r="P47" s="37">
        <v>0</v>
      </c>
      <c r="Q47" s="37">
        <v>0</v>
      </c>
      <c r="R47" s="37">
        <v>20</v>
      </c>
    </row>
    <row r="48" spans="1:18" ht="14.25">
      <c r="A48" s="38" t="s">
        <v>79</v>
      </c>
      <c r="B48" s="43" t="s">
        <v>102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</row>
    <row r="49" spans="1:18" ht="14.25">
      <c r="A49" s="42" t="s">
        <v>213</v>
      </c>
      <c r="B49" s="43" t="s">
        <v>103</v>
      </c>
      <c r="C49" s="37">
        <v>23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15</v>
      </c>
      <c r="M49" s="37">
        <v>8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</row>
    <row r="50" spans="1:18" ht="14.25">
      <c r="A50" s="40" t="s">
        <v>82</v>
      </c>
      <c r="B50" s="43" t="s">
        <v>104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</row>
    <row r="51" spans="1:18" ht="14.25">
      <c r="A51" s="40" t="s">
        <v>84</v>
      </c>
      <c r="B51" s="43" t="s">
        <v>105</v>
      </c>
      <c r="C51" s="37">
        <v>23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15</v>
      </c>
      <c r="M51" s="37">
        <v>8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</row>
    <row r="52" spans="1:18" ht="14.25">
      <c r="A52" s="40" t="s">
        <v>86</v>
      </c>
      <c r="B52" s="43" t="s">
        <v>106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</row>
    <row r="53" spans="1:18" ht="14.25">
      <c r="A53" s="40" t="s">
        <v>88</v>
      </c>
      <c r="B53" s="43" t="s">
        <v>107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</row>
    <row r="54" spans="1:18" ht="14.25">
      <c r="A54" s="40" t="s">
        <v>402</v>
      </c>
      <c r="B54" s="43" t="s">
        <v>403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</row>
    <row r="55" spans="1:18" ht="14.25">
      <c r="A55" s="40" t="s">
        <v>404</v>
      </c>
      <c r="B55" s="43" t="s">
        <v>405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</row>
    <row r="56" spans="1:18" ht="14.25">
      <c r="A56" s="42" t="s">
        <v>146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25.5">
      <c r="A57" s="40" t="s">
        <v>497</v>
      </c>
      <c r="B57" s="43" t="s">
        <v>108</v>
      </c>
      <c r="C57" s="37">
        <v>21770</v>
      </c>
      <c r="D57" s="37">
        <v>21597</v>
      </c>
      <c r="E57" s="37">
        <v>7027</v>
      </c>
      <c r="F57" s="37">
        <v>636</v>
      </c>
      <c r="G57" s="37">
        <v>14199</v>
      </c>
      <c r="H57" s="37">
        <v>14199</v>
      </c>
      <c r="I57" s="37">
        <v>0</v>
      </c>
      <c r="J57" s="37">
        <v>0</v>
      </c>
      <c r="K57" s="37">
        <v>371</v>
      </c>
      <c r="L57" s="37">
        <v>0</v>
      </c>
      <c r="M57" s="37">
        <v>0</v>
      </c>
      <c r="N57" s="37">
        <v>12</v>
      </c>
      <c r="O57" s="37">
        <v>0</v>
      </c>
      <c r="P57" s="37">
        <v>0</v>
      </c>
      <c r="Q57" s="37">
        <v>0</v>
      </c>
      <c r="R57" s="37">
        <v>161</v>
      </c>
    </row>
    <row r="58" spans="1:18" ht="14.25">
      <c r="A58" s="40" t="s">
        <v>41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ht="14.25">
      <c r="A59" s="38" t="s">
        <v>247</v>
      </c>
      <c r="B59" s="43" t="s">
        <v>254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</row>
    <row r="60" spans="1:18" ht="25.5">
      <c r="A60" s="38" t="s">
        <v>305</v>
      </c>
      <c r="B60" s="43" t="s">
        <v>255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</row>
    <row r="61" spans="1:18" ht="14.25">
      <c r="A61" s="38" t="s">
        <v>306</v>
      </c>
      <c r="B61" s="43" t="s">
        <v>256</v>
      </c>
      <c r="C61" s="37">
        <v>21770</v>
      </c>
      <c r="D61" s="37">
        <v>21597</v>
      </c>
      <c r="E61" s="37">
        <v>7027</v>
      </c>
      <c r="F61" s="37">
        <v>636</v>
      </c>
      <c r="G61" s="37">
        <v>14199</v>
      </c>
      <c r="H61" s="37">
        <v>14199</v>
      </c>
      <c r="I61" s="37">
        <v>0</v>
      </c>
      <c r="J61" s="37">
        <v>0</v>
      </c>
      <c r="K61" s="37">
        <v>371</v>
      </c>
      <c r="L61" s="37">
        <v>0</v>
      </c>
      <c r="M61" s="37">
        <v>0</v>
      </c>
      <c r="N61" s="37">
        <v>12</v>
      </c>
      <c r="O61" s="37">
        <v>0</v>
      </c>
      <c r="P61" s="37">
        <v>0</v>
      </c>
      <c r="Q61" s="37">
        <v>0</v>
      </c>
      <c r="R61" s="37">
        <v>161</v>
      </c>
    </row>
    <row r="62" spans="1:18" ht="14.25">
      <c r="A62" s="38" t="s">
        <v>252</v>
      </c>
      <c r="B62" s="43" t="s">
        <v>257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</row>
    <row r="63" spans="1:18" ht="14.25">
      <c r="A63" s="42" t="s">
        <v>59</v>
      </c>
      <c r="B63" s="43" t="s">
        <v>440</v>
      </c>
      <c r="C63" s="37">
        <v>263976</v>
      </c>
      <c r="D63" s="37">
        <v>196464</v>
      </c>
      <c r="E63" s="37">
        <v>55563</v>
      </c>
      <c r="F63" s="37">
        <v>2128</v>
      </c>
      <c r="G63" s="37">
        <v>118573</v>
      </c>
      <c r="H63" s="37">
        <v>118573</v>
      </c>
      <c r="I63" s="37">
        <v>129</v>
      </c>
      <c r="J63" s="37">
        <v>0</v>
      </c>
      <c r="K63" s="37">
        <v>22199</v>
      </c>
      <c r="L63" s="37">
        <v>1808</v>
      </c>
      <c r="M63" s="37">
        <v>708</v>
      </c>
      <c r="N63" s="37">
        <v>3101</v>
      </c>
      <c r="O63" s="37">
        <v>5</v>
      </c>
      <c r="P63" s="37">
        <v>5</v>
      </c>
      <c r="Q63" s="37">
        <v>0</v>
      </c>
      <c r="R63" s="37">
        <v>61890</v>
      </c>
    </row>
    <row r="64" spans="1:18" ht="14.25">
      <c r="A64" s="32"/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4.25">
      <c r="A65" s="32"/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5">
      <c r="A66" s="28" t="s">
        <v>313</v>
      </c>
      <c r="B66" s="2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4.25">
      <c r="A67" s="42" t="s">
        <v>22</v>
      </c>
      <c r="B67" s="43" t="s">
        <v>23</v>
      </c>
      <c r="C67" s="43" t="s">
        <v>24</v>
      </c>
      <c r="D67" s="43" t="s">
        <v>25</v>
      </c>
      <c r="E67" s="43" t="s">
        <v>26</v>
      </c>
      <c r="F67" s="43" t="s">
        <v>27</v>
      </c>
      <c r="G67" s="43" t="s">
        <v>28</v>
      </c>
      <c r="H67" s="43" t="s">
        <v>29</v>
      </c>
      <c r="I67" s="43" t="s">
        <v>30</v>
      </c>
      <c r="J67" s="43" t="s">
        <v>31</v>
      </c>
      <c r="K67" s="43" t="s">
        <v>32</v>
      </c>
      <c r="L67" s="43" t="s">
        <v>33</v>
      </c>
      <c r="M67" s="43" t="s">
        <v>34</v>
      </c>
      <c r="N67" s="43" t="s">
        <v>35</v>
      </c>
      <c r="O67" s="43" t="s">
        <v>36</v>
      </c>
      <c r="P67" s="43" t="s">
        <v>37</v>
      </c>
      <c r="Q67" s="43" t="s">
        <v>38</v>
      </c>
      <c r="R67" s="43" t="s">
        <v>39</v>
      </c>
    </row>
    <row r="68" spans="1:18" ht="14.25">
      <c r="A68" s="42" t="s">
        <v>66</v>
      </c>
      <c r="B68" s="43" t="s">
        <v>441</v>
      </c>
      <c r="C68" s="44">
        <v>3227</v>
      </c>
      <c r="D68" s="44">
        <v>2091</v>
      </c>
      <c r="E68" s="44">
        <v>502</v>
      </c>
      <c r="F68" s="44">
        <v>106</v>
      </c>
      <c r="G68" s="44">
        <v>1589</v>
      </c>
      <c r="H68" s="44">
        <v>1589</v>
      </c>
      <c r="I68" s="44">
        <v>0</v>
      </c>
      <c r="J68" s="44">
        <v>0</v>
      </c>
      <c r="K68" s="44">
        <v>0</v>
      </c>
      <c r="L68" s="44">
        <v>53</v>
      </c>
      <c r="M68" s="44">
        <v>0</v>
      </c>
      <c r="N68" s="44">
        <v>1</v>
      </c>
      <c r="O68" s="44">
        <v>1082</v>
      </c>
      <c r="P68" s="44">
        <v>676</v>
      </c>
      <c r="Q68" s="44">
        <v>0</v>
      </c>
      <c r="R68" s="44">
        <v>0</v>
      </c>
    </row>
    <row r="69" spans="1:18" ht="14.25">
      <c r="A69" s="42" t="s">
        <v>189</v>
      </c>
      <c r="B69" s="43" t="s">
        <v>258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</row>
    <row r="70" spans="1:18" ht="14.25">
      <c r="A70" s="42" t="s">
        <v>147</v>
      </c>
      <c r="B70" s="43" t="s">
        <v>314</v>
      </c>
      <c r="C70" s="37">
        <v>0</v>
      </c>
      <c r="D70" s="44" t="s">
        <v>50</v>
      </c>
      <c r="E70" s="44" t="s">
        <v>50</v>
      </c>
      <c r="F70" s="44" t="s">
        <v>50</v>
      </c>
      <c r="G70" s="44" t="s">
        <v>50</v>
      </c>
      <c r="H70" s="44" t="s">
        <v>50</v>
      </c>
      <c r="I70" s="44" t="s">
        <v>50</v>
      </c>
      <c r="J70" s="44" t="s">
        <v>50</v>
      </c>
      <c r="K70" s="44" t="s">
        <v>50</v>
      </c>
      <c r="L70" s="44" t="s">
        <v>50</v>
      </c>
      <c r="M70" s="44" t="s">
        <v>50</v>
      </c>
      <c r="N70" s="44" t="s">
        <v>50</v>
      </c>
      <c r="O70" s="44" t="s">
        <v>50</v>
      </c>
      <c r="P70" s="44" t="s">
        <v>50</v>
      </c>
      <c r="Q70" s="44" t="s">
        <v>50</v>
      </c>
      <c r="R70" s="44" t="s">
        <v>50</v>
      </c>
    </row>
  </sheetData>
  <sheetProtection/>
  <mergeCells count="20">
    <mergeCell ref="A10:A14"/>
    <mergeCell ref="B10:B14"/>
    <mergeCell ref="C10:C14"/>
    <mergeCell ref="D10:R10"/>
    <mergeCell ref="D11:K11"/>
    <mergeCell ref="L11:L14"/>
    <mergeCell ref="M11:M14"/>
    <mergeCell ref="N11:N14"/>
    <mergeCell ref="O11:O14"/>
    <mergeCell ref="P11:P14"/>
    <mergeCell ref="Q11:Q14"/>
    <mergeCell ref="R11:R14"/>
    <mergeCell ref="D12:D14"/>
    <mergeCell ref="E12:K12"/>
    <mergeCell ref="E13:F13"/>
    <mergeCell ref="G13:G14"/>
    <mergeCell ref="H13:H14"/>
    <mergeCell ref="I13:I14"/>
    <mergeCell ref="J13:J14"/>
    <mergeCell ref="K13:K14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Normal="80" zoomScalePageLayoutView="0" workbookViewId="0" topLeftCell="A1">
      <selection activeCell="L1" sqref="L1:L16384"/>
    </sheetView>
  </sheetViews>
  <sheetFormatPr defaultColWidth="9.140625" defaultRowHeight="15"/>
  <cols>
    <col min="1" max="1" width="67.140625" style="19" customWidth="1"/>
    <col min="2" max="2" width="10.421875" style="23" customWidth="1"/>
    <col min="3" max="3" width="17.28125" style="19" customWidth="1"/>
    <col min="4" max="8" width="10.421875" style="19" customWidth="1"/>
    <col min="9" max="9" width="24.7109375" style="19" customWidth="1"/>
    <col min="10" max="10" width="21.8515625" style="19" customWidth="1"/>
    <col min="11" max="11" width="0.13671875" style="19" customWidth="1"/>
    <col min="12" max="244" width="10.421875" style="19" customWidth="1"/>
    <col min="245" max="16384" width="9.140625" style="19" customWidth="1"/>
  </cols>
  <sheetData>
    <row r="1" ht="15.75">
      <c r="A1" s="29" t="str">
        <f>1!A5</f>
        <v>                                               по состоянию на 01.06.2020 года</v>
      </c>
    </row>
    <row r="2" ht="14.25">
      <c r="A2" s="22"/>
    </row>
    <row r="3" ht="14.25">
      <c r="A3" s="22" t="s">
        <v>244</v>
      </c>
    </row>
    <row r="4" ht="14.25">
      <c r="A4" s="22" t="s">
        <v>259</v>
      </c>
    </row>
    <row r="5" ht="14.25">
      <c r="A5" s="22" t="s">
        <v>235</v>
      </c>
    </row>
    <row r="6" spans="1:3" ht="14.25">
      <c r="A6" s="27"/>
      <c r="C6" s="21"/>
    </row>
    <row r="7" spans="1:10" s="21" customFormat="1" ht="15">
      <c r="A7" s="28" t="s">
        <v>315</v>
      </c>
      <c r="B7" s="25"/>
      <c r="C7" s="20"/>
      <c r="D7" s="20"/>
      <c r="E7" s="20"/>
      <c r="F7" s="20"/>
      <c r="G7" s="20"/>
      <c r="H7" s="20"/>
      <c r="I7" s="20"/>
      <c r="J7" s="20"/>
    </row>
    <row r="8" spans="1:10" s="23" customFormat="1" ht="126" customHeight="1">
      <c r="A8" s="41" t="s">
        <v>3</v>
      </c>
      <c r="B8" s="41" t="s">
        <v>4</v>
      </c>
      <c r="C8" s="41" t="s">
        <v>109</v>
      </c>
      <c r="D8" s="41" t="s">
        <v>5</v>
      </c>
      <c r="E8" s="41" t="s">
        <v>260</v>
      </c>
      <c r="F8" s="41" t="s">
        <v>261</v>
      </c>
      <c r="G8" s="41" t="s">
        <v>262</v>
      </c>
      <c r="H8" s="41" t="s">
        <v>110</v>
      </c>
      <c r="I8" s="41" t="s">
        <v>263</v>
      </c>
      <c r="J8" s="41" t="s">
        <v>264</v>
      </c>
    </row>
    <row r="9" spans="1:10" s="23" customFormat="1" ht="14.25">
      <c r="A9" s="42" t="s">
        <v>22</v>
      </c>
      <c r="B9" s="43" t="s">
        <v>23</v>
      </c>
      <c r="C9" s="43" t="s">
        <v>24</v>
      </c>
      <c r="D9" s="43" t="s">
        <v>25</v>
      </c>
      <c r="E9" s="43" t="s">
        <v>26</v>
      </c>
      <c r="F9" s="43" t="s">
        <v>27</v>
      </c>
      <c r="G9" s="43" t="s">
        <v>28</v>
      </c>
      <c r="H9" s="43" t="s">
        <v>29</v>
      </c>
      <c r="I9" s="43" t="s">
        <v>30</v>
      </c>
      <c r="J9" s="43" t="s">
        <v>31</v>
      </c>
    </row>
    <row r="10" spans="1:10" ht="38.25">
      <c r="A10" s="42" t="s">
        <v>111</v>
      </c>
      <c r="B10" s="43" t="s">
        <v>112</v>
      </c>
      <c r="C10" s="37">
        <v>1</v>
      </c>
      <c r="D10" s="37">
        <f>189739-113804-643</f>
        <v>75292</v>
      </c>
      <c r="E10" s="37">
        <v>39736</v>
      </c>
      <c r="F10" s="37">
        <v>16556</v>
      </c>
      <c r="G10" s="37">
        <v>18521</v>
      </c>
      <c r="H10" s="37">
        <f>113804-113804</f>
        <v>0</v>
      </c>
      <c r="I10" s="37">
        <v>0</v>
      </c>
      <c r="J10" s="37">
        <f>1122-643</f>
        <v>479</v>
      </c>
    </row>
    <row r="11" spans="1:10" ht="38.25">
      <c r="A11" s="42" t="s">
        <v>450</v>
      </c>
      <c r="B11" s="43" t="s">
        <v>442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</row>
    <row r="12" spans="1:10" ht="37.5" customHeight="1">
      <c r="A12" s="42" t="s">
        <v>451</v>
      </c>
      <c r="B12" s="43" t="s">
        <v>443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</row>
    <row r="13" spans="1:10" ht="25.5">
      <c r="A13" s="42" t="s">
        <v>113</v>
      </c>
      <c r="B13" s="43" t="s">
        <v>114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</row>
    <row r="14" spans="1:10" ht="25.5">
      <c r="A14" s="42" t="s">
        <v>452</v>
      </c>
      <c r="B14" s="43" t="s">
        <v>444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</row>
    <row r="15" spans="1:10" ht="25.5">
      <c r="A15" s="42" t="s">
        <v>115</v>
      </c>
      <c r="B15" s="43" t="s">
        <v>116</v>
      </c>
      <c r="C15" s="37">
        <v>8</v>
      </c>
      <c r="D15" s="37">
        <v>362</v>
      </c>
      <c r="E15" s="37">
        <v>9</v>
      </c>
      <c r="F15" s="37">
        <v>3</v>
      </c>
      <c r="G15" s="37">
        <v>0</v>
      </c>
      <c r="H15" s="37">
        <v>0</v>
      </c>
      <c r="I15" s="37">
        <v>0</v>
      </c>
      <c r="J15" s="37">
        <v>350</v>
      </c>
    </row>
    <row r="16" spans="1:10" ht="89.25">
      <c r="A16" s="42" t="s">
        <v>117</v>
      </c>
      <c r="B16" s="43" t="s">
        <v>118</v>
      </c>
      <c r="C16" s="37">
        <v>15</v>
      </c>
      <c r="D16" s="37">
        <v>279</v>
      </c>
      <c r="E16" s="37">
        <v>85</v>
      </c>
      <c r="F16" s="37">
        <v>19</v>
      </c>
      <c r="G16" s="37">
        <v>4</v>
      </c>
      <c r="H16" s="37">
        <v>0</v>
      </c>
      <c r="I16" s="37">
        <v>0</v>
      </c>
      <c r="J16" s="37">
        <v>171</v>
      </c>
    </row>
    <row r="17" spans="1:10" ht="25.5">
      <c r="A17" s="42" t="s">
        <v>119</v>
      </c>
      <c r="B17" s="43" t="s">
        <v>120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</row>
    <row r="18" spans="1:10" ht="54.75" customHeight="1">
      <c r="A18" s="42" t="s">
        <v>453</v>
      </c>
      <c r="B18" s="43" t="s">
        <v>121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3">
        <v>0</v>
      </c>
      <c r="I18" s="37">
        <v>0</v>
      </c>
      <c r="J18" s="37">
        <v>0</v>
      </c>
    </row>
    <row r="19" spans="1:10" s="21" customFormat="1" ht="38.25">
      <c r="A19" s="42" t="s">
        <v>454</v>
      </c>
      <c r="B19" s="43" t="s">
        <v>122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ht="76.5">
      <c r="A20" s="42" t="s">
        <v>455</v>
      </c>
      <c r="B20" s="43" t="s">
        <v>445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</row>
    <row r="21" spans="1:10" ht="38.25">
      <c r="A21" s="42" t="s">
        <v>456</v>
      </c>
      <c r="B21" s="43" t="s">
        <v>123</v>
      </c>
      <c r="C21" s="37">
        <v>318</v>
      </c>
      <c r="D21" s="37">
        <v>42</v>
      </c>
      <c r="E21" s="37">
        <v>23</v>
      </c>
      <c r="F21" s="37">
        <v>19</v>
      </c>
      <c r="G21" s="37">
        <v>0</v>
      </c>
      <c r="H21" s="37">
        <v>0</v>
      </c>
      <c r="I21" s="37">
        <v>0</v>
      </c>
      <c r="J21" s="37">
        <v>0</v>
      </c>
    </row>
    <row r="22" spans="1:10" ht="25.5">
      <c r="A22" s="42" t="s">
        <v>457</v>
      </c>
      <c r="B22" s="43" t="s">
        <v>446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</row>
    <row r="23" spans="1:10" ht="25.5">
      <c r="A23" s="42" t="s">
        <v>458</v>
      </c>
      <c r="B23" s="43" t="s">
        <v>447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</row>
    <row r="24" spans="1:10" ht="25.5">
      <c r="A24" s="42" t="s">
        <v>459</v>
      </c>
      <c r="B24" s="43" t="s">
        <v>448</v>
      </c>
      <c r="C24" s="37">
        <v>3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ht="25.5">
      <c r="A25" s="42" t="s">
        <v>460</v>
      </c>
      <c r="B25" s="43" t="s">
        <v>449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</row>
    <row r="26" spans="1:10" ht="14.25">
      <c r="A26" s="42" t="s">
        <v>59</v>
      </c>
      <c r="B26" s="43" t="s">
        <v>125</v>
      </c>
      <c r="C26" s="37">
        <f>SUM(C10:C25)</f>
        <v>345</v>
      </c>
      <c r="D26" s="37">
        <f aca="true" t="shared" si="0" ref="D26:J26">SUM(D10:D25)</f>
        <v>75975</v>
      </c>
      <c r="E26" s="37">
        <f t="shared" si="0"/>
        <v>39853</v>
      </c>
      <c r="F26" s="37">
        <f t="shared" si="0"/>
        <v>16597</v>
      </c>
      <c r="G26" s="37">
        <f t="shared" si="0"/>
        <v>18525</v>
      </c>
      <c r="H26" s="37">
        <f t="shared" si="0"/>
        <v>0</v>
      </c>
      <c r="I26" s="37">
        <f t="shared" si="0"/>
        <v>0</v>
      </c>
      <c r="J26" s="37">
        <f t="shared" si="0"/>
        <v>1000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60" zoomScaleNormal="80" zoomScalePageLayoutView="0" workbookViewId="0" topLeftCell="A1">
      <selection activeCell="Q1" sqref="Q1:Q16384"/>
    </sheetView>
  </sheetViews>
  <sheetFormatPr defaultColWidth="9.140625" defaultRowHeight="15"/>
  <cols>
    <col min="1" max="1" width="60.140625" style="19" customWidth="1"/>
    <col min="2" max="2" width="10.421875" style="23" customWidth="1"/>
    <col min="3" max="4" width="14.421875" style="19" customWidth="1"/>
    <col min="5" max="5" width="16.7109375" style="19" customWidth="1"/>
    <col min="6" max="6" width="15.140625" style="19" customWidth="1"/>
    <col min="7" max="7" width="14.00390625" style="19" customWidth="1"/>
    <col min="8" max="8" width="15.8515625" style="19" customWidth="1"/>
    <col min="9" max="9" width="19.57421875" style="19" customWidth="1"/>
    <col min="10" max="10" width="16.140625" style="19" customWidth="1"/>
    <col min="11" max="11" width="18.8515625" style="19" customWidth="1"/>
    <col min="12" max="12" width="17.8515625" style="19" customWidth="1"/>
    <col min="13" max="13" width="18.57421875" style="19" customWidth="1"/>
    <col min="14" max="14" width="18.00390625" style="19" customWidth="1"/>
    <col min="15" max="15" width="19.00390625" style="19" customWidth="1"/>
    <col min="16" max="16" width="17.421875" style="19" customWidth="1"/>
    <col min="17" max="242" width="10.421875" style="19" customWidth="1"/>
    <col min="243" max="16384" width="9.140625" style="19" customWidth="1"/>
  </cols>
  <sheetData>
    <row r="1" ht="15.75">
      <c r="A1" s="29" t="str">
        <f>1!A5</f>
        <v>                                               по состоянию на 01.06.2020 года</v>
      </c>
    </row>
    <row r="2" ht="14.25">
      <c r="A2" s="22" t="s">
        <v>1</v>
      </c>
    </row>
    <row r="3" ht="14.25">
      <c r="A3" s="22" t="s">
        <v>2</v>
      </c>
    </row>
    <row r="4" ht="14.25">
      <c r="A4" s="22" t="s">
        <v>235</v>
      </c>
    </row>
    <row r="5" ht="14.25">
      <c r="A5" s="22"/>
    </row>
    <row r="6" spans="1:16" s="21" customFormat="1" ht="15">
      <c r="A6" s="28" t="s">
        <v>316</v>
      </c>
      <c r="B6" s="2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23" customFormat="1" ht="261" customHeight="1">
      <c r="A7" s="41" t="s">
        <v>3</v>
      </c>
      <c r="B7" s="41" t="s">
        <v>4</v>
      </c>
      <c r="C7" s="41" t="s">
        <v>265</v>
      </c>
      <c r="D7" s="41" t="s">
        <v>266</v>
      </c>
      <c r="E7" s="41" t="s">
        <v>317</v>
      </c>
      <c r="F7" s="41" t="s">
        <v>267</v>
      </c>
      <c r="G7" s="41" t="s">
        <v>268</v>
      </c>
      <c r="H7" s="41" t="s">
        <v>269</v>
      </c>
      <c r="I7" s="41" t="s">
        <v>422</v>
      </c>
      <c r="J7" s="41" t="s">
        <v>423</v>
      </c>
      <c r="K7" s="41" t="s">
        <v>270</v>
      </c>
      <c r="L7" s="41" t="s">
        <v>271</v>
      </c>
      <c r="M7" s="41" t="s">
        <v>272</v>
      </c>
      <c r="N7" s="41" t="s">
        <v>424</v>
      </c>
      <c r="O7" s="41" t="s">
        <v>425</v>
      </c>
      <c r="P7" s="41" t="s">
        <v>273</v>
      </c>
    </row>
    <row r="8" spans="1:16" s="23" customFormat="1" ht="24" customHeight="1">
      <c r="A8" s="42" t="s">
        <v>22</v>
      </c>
      <c r="B8" s="43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  <c r="O8" s="43" t="s">
        <v>36</v>
      </c>
      <c r="P8" s="43" t="s">
        <v>37</v>
      </c>
    </row>
    <row r="9" spans="1:16" ht="22.5" customHeight="1">
      <c r="A9" s="42" t="s">
        <v>126</v>
      </c>
      <c r="B9" s="43" t="s">
        <v>127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</row>
    <row r="10" spans="1:16" ht="35.25" customHeight="1">
      <c r="A10" s="42" t="s">
        <v>274</v>
      </c>
      <c r="B10" s="43" t="s">
        <v>128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</row>
    <row r="11" spans="1:16" ht="26.25">
      <c r="A11" s="42" t="s">
        <v>275</v>
      </c>
      <c r="B11" s="43" t="s">
        <v>129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</row>
    <row r="12" spans="1:16" ht="26.25">
      <c r="A12" s="42" t="s">
        <v>276</v>
      </c>
      <c r="B12" s="43" t="s">
        <v>130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</row>
    <row r="13" spans="1:16" ht="17.25" customHeight="1">
      <c r="A13" s="42" t="s">
        <v>277</v>
      </c>
      <c r="B13" s="43" t="s">
        <v>131</v>
      </c>
      <c r="C13" s="45">
        <v>17525</v>
      </c>
      <c r="D13" s="45">
        <v>15791</v>
      </c>
      <c r="E13" s="45">
        <v>8823</v>
      </c>
      <c r="F13" s="45">
        <v>3118</v>
      </c>
      <c r="G13" s="45">
        <v>2323</v>
      </c>
      <c r="H13" s="45">
        <v>1527</v>
      </c>
      <c r="I13" s="45">
        <v>0</v>
      </c>
      <c r="J13" s="45">
        <v>0</v>
      </c>
      <c r="K13" s="45">
        <v>1734</v>
      </c>
      <c r="L13" s="45">
        <v>0</v>
      </c>
      <c r="M13" s="45">
        <v>0</v>
      </c>
      <c r="N13" s="45">
        <v>1363</v>
      </c>
      <c r="O13" s="45">
        <v>371</v>
      </c>
      <c r="P13" s="45">
        <v>0</v>
      </c>
    </row>
    <row r="14" spans="1:16" ht="40.5" customHeight="1">
      <c r="A14" s="40" t="s">
        <v>278</v>
      </c>
      <c r="B14" s="43" t="s">
        <v>132</v>
      </c>
      <c r="C14" s="45">
        <v>661</v>
      </c>
      <c r="D14" s="45">
        <v>661</v>
      </c>
      <c r="E14" s="45">
        <v>461</v>
      </c>
      <c r="F14" s="45">
        <v>186</v>
      </c>
      <c r="G14" s="45">
        <v>14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</row>
    <row r="15" spans="1:16" ht="60" customHeight="1">
      <c r="A15" s="40" t="s">
        <v>279</v>
      </c>
      <c r="B15" s="43" t="s">
        <v>133</v>
      </c>
      <c r="C15" s="45">
        <v>3853</v>
      </c>
      <c r="D15" s="45">
        <v>3838</v>
      </c>
      <c r="E15" s="45">
        <v>247</v>
      </c>
      <c r="F15" s="45">
        <v>266</v>
      </c>
      <c r="G15" s="45">
        <v>1894</v>
      </c>
      <c r="H15" s="45">
        <v>1431</v>
      </c>
      <c r="I15" s="45">
        <v>0</v>
      </c>
      <c r="J15" s="45">
        <v>0</v>
      </c>
      <c r="K15" s="45">
        <v>15</v>
      </c>
      <c r="L15" s="45">
        <v>0</v>
      </c>
      <c r="M15" s="45">
        <v>0</v>
      </c>
      <c r="N15" s="45">
        <v>0</v>
      </c>
      <c r="O15" s="45">
        <v>15</v>
      </c>
      <c r="P15" s="45">
        <v>0</v>
      </c>
    </row>
    <row r="16" spans="1:16" ht="69.75" customHeight="1">
      <c r="A16" s="40" t="s">
        <v>280</v>
      </c>
      <c r="B16" s="43" t="s">
        <v>134</v>
      </c>
      <c r="C16" s="45">
        <v>13009</v>
      </c>
      <c r="D16" s="45">
        <v>11290</v>
      </c>
      <c r="E16" s="45">
        <v>8114</v>
      </c>
      <c r="F16" s="45">
        <v>2665</v>
      </c>
      <c r="G16" s="45">
        <v>415</v>
      </c>
      <c r="H16" s="45">
        <v>96</v>
      </c>
      <c r="I16" s="45">
        <v>0</v>
      </c>
      <c r="J16" s="45">
        <v>0</v>
      </c>
      <c r="K16" s="45">
        <v>1719</v>
      </c>
      <c r="L16" s="45">
        <v>0</v>
      </c>
      <c r="M16" s="45">
        <v>0</v>
      </c>
      <c r="N16" s="45">
        <v>1363</v>
      </c>
      <c r="O16" s="45">
        <v>356</v>
      </c>
      <c r="P16" s="45">
        <v>0</v>
      </c>
    </row>
    <row r="17" spans="1:16" ht="18">
      <c r="A17" s="42" t="s">
        <v>281</v>
      </c>
      <c r="B17" s="43" t="s">
        <v>135</v>
      </c>
      <c r="C17" s="45">
        <v>891</v>
      </c>
      <c r="D17" s="45">
        <v>891</v>
      </c>
      <c r="E17" s="45">
        <v>735</v>
      </c>
      <c r="F17" s="45">
        <v>106</v>
      </c>
      <c r="G17" s="45">
        <v>18</v>
      </c>
      <c r="H17" s="45">
        <v>1</v>
      </c>
      <c r="I17" s="45">
        <v>27</v>
      </c>
      <c r="J17" s="45">
        <v>4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</row>
    <row r="18" spans="1:16" ht="18">
      <c r="A18" s="42" t="s">
        <v>282</v>
      </c>
      <c r="B18" s="43" t="s">
        <v>136</v>
      </c>
      <c r="C18" s="45">
        <v>1826</v>
      </c>
      <c r="D18" s="45">
        <v>1826</v>
      </c>
      <c r="E18" s="45">
        <v>1748</v>
      </c>
      <c r="F18" s="45">
        <v>75</v>
      </c>
      <c r="G18" s="45">
        <v>3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</row>
    <row r="19" spans="1:16" ht="18">
      <c r="A19" s="42" t="s">
        <v>283</v>
      </c>
      <c r="B19" s="43" t="s">
        <v>137</v>
      </c>
      <c r="C19" s="45">
        <v>4972</v>
      </c>
      <c r="D19" s="45">
        <v>4962</v>
      </c>
      <c r="E19" s="45">
        <v>4049</v>
      </c>
      <c r="F19" s="45">
        <v>441</v>
      </c>
      <c r="G19" s="45">
        <v>365</v>
      </c>
      <c r="H19" s="45">
        <v>7</v>
      </c>
      <c r="I19" s="45">
        <v>85</v>
      </c>
      <c r="J19" s="45">
        <v>15</v>
      </c>
      <c r="K19" s="45">
        <v>10</v>
      </c>
      <c r="L19" s="45">
        <v>9</v>
      </c>
      <c r="M19" s="45">
        <v>1</v>
      </c>
      <c r="N19" s="45">
        <v>0</v>
      </c>
      <c r="O19" s="45">
        <v>0</v>
      </c>
      <c r="P19" s="45">
        <v>0</v>
      </c>
    </row>
    <row r="20" spans="1:16" ht="18">
      <c r="A20" s="42" t="s">
        <v>41</v>
      </c>
      <c r="B20" s="4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8">
      <c r="A21" s="40" t="s">
        <v>138</v>
      </c>
      <c r="B21" s="43" t="s">
        <v>139</v>
      </c>
      <c r="C21" s="45">
        <v>4451</v>
      </c>
      <c r="D21" s="45">
        <v>4451</v>
      </c>
      <c r="E21" s="45">
        <v>3642</v>
      </c>
      <c r="F21" s="45">
        <v>363</v>
      </c>
      <c r="G21" s="45">
        <v>339</v>
      </c>
      <c r="H21" s="45">
        <v>7</v>
      </c>
      <c r="I21" s="45">
        <v>85</v>
      </c>
      <c r="J21" s="45">
        <v>15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</row>
    <row r="22" spans="1:16" ht="18">
      <c r="A22" s="40" t="s">
        <v>140</v>
      </c>
      <c r="B22" s="43" t="s">
        <v>141</v>
      </c>
      <c r="C22" s="45">
        <v>521</v>
      </c>
      <c r="D22" s="45">
        <v>511</v>
      </c>
      <c r="E22" s="45">
        <v>407</v>
      </c>
      <c r="F22" s="45">
        <v>78</v>
      </c>
      <c r="G22" s="45">
        <v>26</v>
      </c>
      <c r="H22" s="45">
        <v>0</v>
      </c>
      <c r="I22" s="45">
        <v>0</v>
      </c>
      <c r="J22" s="45">
        <v>0</v>
      </c>
      <c r="K22" s="45">
        <v>10</v>
      </c>
      <c r="L22" s="45">
        <v>9</v>
      </c>
      <c r="M22" s="45">
        <v>1</v>
      </c>
      <c r="N22" s="45">
        <v>0</v>
      </c>
      <c r="O22" s="45">
        <v>0</v>
      </c>
      <c r="P22" s="45">
        <v>0</v>
      </c>
    </row>
    <row r="23" spans="1:16" ht="18">
      <c r="A23" s="42" t="s">
        <v>284</v>
      </c>
      <c r="B23" s="43" t="s">
        <v>142</v>
      </c>
      <c r="C23" s="45">
        <v>397</v>
      </c>
      <c r="D23" s="45">
        <v>395</v>
      </c>
      <c r="E23" s="45">
        <v>184</v>
      </c>
      <c r="F23" s="45">
        <v>68</v>
      </c>
      <c r="G23" s="45">
        <v>117</v>
      </c>
      <c r="H23" s="45">
        <v>2</v>
      </c>
      <c r="I23" s="45">
        <v>20</v>
      </c>
      <c r="J23" s="45">
        <v>4</v>
      </c>
      <c r="K23" s="45">
        <v>2</v>
      </c>
      <c r="L23" s="45">
        <v>1</v>
      </c>
      <c r="M23" s="45">
        <v>0</v>
      </c>
      <c r="N23" s="45">
        <v>1</v>
      </c>
      <c r="O23" s="45">
        <v>0</v>
      </c>
      <c r="P23" s="45">
        <v>0</v>
      </c>
    </row>
    <row r="24" spans="1:16" ht="18">
      <c r="A24" s="42" t="s">
        <v>41</v>
      </c>
      <c r="B24" s="4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8">
      <c r="A25" s="40" t="s">
        <v>138</v>
      </c>
      <c r="B25" s="43" t="s">
        <v>143</v>
      </c>
      <c r="C25" s="45">
        <v>331</v>
      </c>
      <c r="D25" s="45">
        <v>329</v>
      </c>
      <c r="E25" s="45">
        <v>153</v>
      </c>
      <c r="F25" s="45">
        <v>33</v>
      </c>
      <c r="G25" s="45">
        <v>117</v>
      </c>
      <c r="H25" s="45">
        <v>2</v>
      </c>
      <c r="I25" s="45">
        <v>20</v>
      </c>
      <c r="J25" s="45">
        <v>4</v>
      </c>
      <c r="K25" s="45">
        <v>2</v>
      </c>
      <c r="L25" s="45">
        <v>1</v>
      </c>
      <c r="M25" s="45">
        <v>0</v>
      </c>
      <c r="N25" s="45">
        <v>1</v>
      </c>
      <c r="O25" s="45">
        <v>0</v>
      </c>
      <c r="P25" s="45">
        <v>0</v>
      </c>
    </row>
    <row r="26" spans="1:16" ht="18">
      <c r="A26" s="40" t="s">
        <v>140</v>
      </c>
      <c r="B26" s="43" t="s">
        <v>144</v>
      </c>
      <c r="C26" s="45">
        <v>66</v>
      </c>
      <c r="D26" s="45">
        <v>66</v>
      </c>
      <c r="E26" s="45">
        <v>31</v>
      </c>
      <c r="F26" s="45">
        <v>35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</row>
    <row r="27" spans="1:16" ht="18">
      <c r="A27" s="42" t="s">
        <v>285</v>
      </c>
      <c r="B27" s="43" t="s">
        <v>145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</row>
    <row r="28" spans="1:16" ht="18">
      <c r="A28" s="42" t="s">
        <v>286</v>
      </c>
      <c r="B28" s="43" t="s">
        <v>148</v>
      </c>
      <c r="C28" s="45">
        <v>16</v>
      </c>
      <c r="D28" s="45">
        <v>16</v>
      </c>
      <c r="E28" s="45">
        <v>2</v>
      </c>
      <c r="F28" s="45">
        <v>14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6" t="s">
        <v>50</v>
      </c>
    </row>
    <row r="29" spans="1:16" ht="18">
      <c r="A29" s="42" t="s">
        <v>149</v>
      </c>
      <c r="B29" s="43" t="s">
        <v>150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6" t="s">
        <v>50</v>
      </c>
    </row>
    <row r="30" spans="1:16" ht="18">
      <c r="A30" s="42" t="s">
        <v>151</v>
      </c>
      <c r="B30" s="43" t="s">
        <v>152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6" t="s">
        <v>50</v>
      </c>
    </row>
    <row r="31" spans="1:16" ht="26.25">
      <c r="A31" s="42" t="s">
        <v>287</v>
      </c>
      <c r="B31" s="43" t="s">
        <v>153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6" t="s">
        <v>50</v>
      </c>
    </row>
    <row r="32" spans="1:16" ht="18">
      <c r="A32" s="42" t="s">
        <v>288</v>
      </c>
      <c r="B32" s="43" t="s">
        <v>154</v>
      </c>
      <c r="C32" s="45">
        <v>48519</v>
      </c>
      <c r="D32" s="45">
        <v>45027</v>
      </c>
      <c r="E32" s="45">
        <v>28596</v>
      </c>
      <c r="F32" s="45">
        <v>7448</v>
      </c>
      <c r="G32" s="45">
        <v>5631</v>
      </c>
      <c r="H32" s="45">
        <v>3073</v>
      </c>
      <c r="I32" s="45">
        <v>237</v>
      </c>
      <c r="J32" s="45">
        <v>42</v>
      </c>
      <c r="K32" s="45">
        <v>3492</v>
      </c>
      <c r="L32" s="45">
        <v>20</v>
      </c>
      <c r="M32" s="45">
        <v>2</v>
      </c>
      <c r="N32" s="45">
        <v>2728</v>
      </c>
      <c r="O32" s="45">
        <v>742</v>
      </c>
      <c r="P32" s="45">
        <v>0</v>
      </c>
    </row>
    <row r="33" spans="1:2" s="21" customFormat="1" ht="14.25">
      <c r="A33" s="27"/>
      <c r="B33" s="2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Normal="55" zoomScalePageLayoutView="0" workbookViewId="0" topLeftCell="A1">
      <selection activeCell="B38" sqref="B38"/>
    </sheetView>
  </sheetViews>
  <sheetFormatPr defaultColWidth="8.8515625" defaultRowHeight="15"/>
  <cols>
    <col min="1" max="1" width="52.421875" style="26" customWidth="1"/>
    <col min="2" max="246" width="10.421875" style="26" customWidth="1"/>
    <col min="247" max="16384" width="8.8515625" style="26" customWidth="1"/>
  </cols>
  <sheetData>
    <row r="1" spans="1:2" ht="15.75">
      <c r="A1" s="29" t="str">
        <f>1!A5</f>
        <v>                                               по состоянию на 01.06.2020 года</v>
      </c>
      <c r="B1" s="23"/>
    </row>
    <row r="2" spans="1:2" ht="15">
      <c r="A2" s="22" t="s">
        <v>1</v>
      </c>
      <c r="B2" s="23"/>
    </row>
    <row r="3" spans="1:2" ht="15">
      <c r="A3" s="22" t="s">
        <v>2</v>
      </c>
      <c r="B3" s="23"/>
    </row>
    <row r="4" spans="1:2" ht="15">
      <c r="A4" s="22" t="s">
        <v>235</v>
      </c>
      <c r="B4" s="23"/>
    </row>
    <row r="5" s="20" customFormat="1" ht="15">
      <c r="A5" s="28"/>
    </row>
    <row r="6" s="20" customFormat="1" ht="15">
      <c r="A6" s="28"/>
    </row>
    <row r="7" s="20" customFormat="1" ht="15">
      <c r="A7" s="28" t="s">
        <v>461</v>
      </c>
    </row>
    <row r="8" s="20" customFormat="1" ht="15">
      <c r="A8" s="28" t="s">
        <v>462</v>
      </c>
    </row>
    <row r="9" s="20" customFormat="1" ht="15">
      <c r="A9" s="28" t="s">
        <v>463</v>
      </c>
    </row>
    <row r="10" spans="1:10" s="25" customFormat="1" ht="15">
      <c r="A10" s="49" t="s">
        <v>3</v>
      </c>
      <c r="B10" s="49" t="s">
        <v>4</v>
      </c>
      <c r="C10" s="49" t="s">
        <v>109</v>
      </c>
      <c r="D10" s="52" t="s">
        <v>14</v>
      </c>
      <c r="E10" s="54"/>
      <c r="F10" s="53"/>
      <c r="G10" s="49" t="s">
        <v>464</v>
      </c>
      <c r="H10" s="52" t="s">
        <v>396</v>
      </c>
      <c r="I10" s="53"/>
      <c r="J10" s="49" t="s">
        <v>465</v>
      </c>
    </row>
    <row r="11" spans="1:10" s="25" customFormat="1" ht="63.75">
      <c r="A11" s="51"/>
      <c r="B11" s="51"/>
      <c r="C11" s="51"/>
      <c r="D11" s="41" t="s">
        <v>466</v>
      </c>
      <c r="E11" s="41" t="s">
        <v>467</v>
      </c>
      <c r="F11" s="41" t="s">
        <v>468</v>
      </c>
      <c r="G11" s="51"/>
      <c r="H11" s="41" t="s">
        <v>323</v>
      </c>
      <c r="I11" s="41" t="s">
        <v>469</v>
      </c>
      <c r="J11" s="51"/>
    </row>
    <row r="12" spans="1:10" ht="15">
      <c r="A12" s="42" t="s">
        <v>22</v>
      </c>
      <c r="B12" s="43" t="s">
        <v>23</v>
      </c>
      <c r="C12" s="43" t="s">
        <v>24</v>
      </c>
      <c r="D12" s="43" t="s">
        <v>25</v>
      </c>
      <c r="E12" s="43" t="s">
        <v>26</v>
      </c>
      <c r="F12" s="43" t="s">
        <v>27</v>
      </c>
      <c r="G12" s="43" t="s">
        <v>28</v>
      </c>
      <c r="H12" s="43" t="s">
        <v>29</v>
      </c>
      <c r="I12" s="43" t="s">
        <v>30</v>
      </c>
      <c r="J12" s="43" t="s">
        <v>31</v>
      </c>
    </row>
    <row r="13" spans="1:10" ht="15">
      <c r="A13" s="42" t="s">
        <v>470</v>
      </c>
      <c r="B13" s="43" t="s">
        <v>471</v>
      </c>
      <c r="C13" s="37">
        <v>9098</v>
      </c>
      <c r="D13" s="37">
        <v>678</v>
      </c>
      <c r="E13" s="37">
        <v>7614</v>
      </c>
      <c r="F13" s="37">
        <v>1067</v>
      </c>
      <c r="G13" s="37">
        <v>1121</v>
      </c>
      <c r="H13" s="37">
        <v>126</v>
      </c>
      <c r="I13" s="37">
        <v>1065</v>
      </c>
      <c r="J13" s="37">
        <v>719</v>
      </c>
    </row>
    <row r="14" spans="1:10" ht="15">
      <c r="A14" s="42" t="s">
        <v>472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">
      <c r="A15" s="40" t="s">
        <v>42</v>
      </c>
      <c r="B15" s="43" t="s">
        <v>473</v>
      </c>
      <c r="C15" s="37">
        <v>5259</v>
      </c>
      <c r="D15" s="37">
        <v>237</v>
      </c>
      <c r="E15" s="37">
        <v>4689</v>
      </c>
      <c r="F15" s="37">
        <v>425</v>
      </c>
      <c r="G15" s="37">
        <v>421</v>
      </c>
      <c r="H15" s="37">
        <v>35</v>
      </c>
      <c r="I15" s="37">
        <v>394</v>
      </c>
      <c r="J15" s="37">
        <v>319</v>
      </c>
    </row>
    <row r="16" spans="1:10" ht="15">
      <c r="A16" s="40" t="s">
        <v>474</v>
      </c>
      <c r="B16" s="43" t="s">
        <v>475</v>
      </c>
      <c r="C16" s="37">
        <v>8697</v>
      </c>
      <c r="D16" s="37">
        <v>660</v>
      </c>
      <c r="E16" s="37">
        <v>7230</v>
      </c>
      <c r="F16" s="37">
        <v>1058</v>
      </c>
      <c r="G16" s="37">
        <v>1107</v>
      </c>
      <c r="H16" s="37">
        <v>120</v>
      </c>
      <c r="I16" s="37">
        <v>1055</v>
      </c>
      <c r="J16" s="37">
        <v>716</v>
      </c>
    </row>
    <row r="17" spans="1:10" ht="39">
      <c r="A17" s="40" t="s">
        <v>476</v>
      </c>
      <c r="B17" s="43" t="s">
        <v>477</v>
      </c>
      <c r="C17" s="37">
        <v>319</v>
      </c>
      <c r="D17" s="37">
        <v>56</v>
      </c>
      <c r="E17" s="37">
        <v>50</v>
      </c>
      <c r="F17" s="37">
        <v>224</v>
      </c>
      <c r="G17" s="37">
        <v>239</v>
      </c>
      <c r="H17" s="37">
        <v>16</v>
      </c>
      <c r="I17" s="37">
        <v>236</v>
      </c>
      <c r="J17" s="37">
        <v>217</v>
      </c>
    </row>
    <row r="18" spans="1:10" ht="15">
      <c r="A18" s="40" t="s">
        <v>478</v>
      </c>
      <c r="B18" s="43" t="s">
        <v>479</v>
      </c>
      <c r="C18" s="37">
        <v>6</v>
      </c>
      <c r="D18" s="37">
        <v>4</v>
      </c>
      <c r="E18" s="37">
        <v>2</v>
      </c>
      <c r="F18" s="37">
        <v>1</v>
      </c>
      <c r="G18" s="37">
        <v>2</v>
      </c>
      <c r="H18" s="37">
        <v>0</v>
      </c>
      <c r="I18" s="37">
        <v>2</v>
      </c>
      <c r="J18" s="37">
        <v>0</v>
      </c>
    </row>
    <row r="19" spans="1:10" ht="39">
      <c r="A19" s="40" t="s">
        <v>480</v>
      </c>
      <c r="B19" s="43" t="s">
        <v>481</v>
      </c>
      <c r="C19" s="37">
        <v>2</v>
      </c>
      <c r="D19" s="37">
        <v>1</v>
      </c>
      <c r="E19" s="37">
        <v>0</v>
      </c>
      <c r="F19" s="37">
        <v>1</v>
      </c>
      <c r="G19" s="37">
        <v>1</v>
      </c>
      <c r="H19" s="37">
        <v>0</v>
      </c>
      <c r="I19" s="37">
        <v>1</v>
      </c>
      <c r="J19" s="37">
        <v>0</v>
      </c>
    </row>
    <row r="20" spans="1:10" ht="51.75">
      <c r="A20" s="40" t="s">
        <v>482</v>
      </c>
      <c r="B20" s="43" t="s">
        <v>483</v>
      </c>
      <c r="C20" s="37">
        <v>247</v>
      </c>
      <c r="D20" s="37">
        <v>0</v>
      </c>
      <c r="E20" s="37">
        <v>247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</row>
    <row r="21" spans="1:10" ht="26.25">
      <c r="A21" s="40" t="s">
        <v>484</v>
      </c>
      <c r="B21" s="43" t="s">
        <v>485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</row>
    <row r="22" spans="1:10" ht="15">
      <c r="A22" s="42" t="s">
        <v>59</v>
      </c>
      <c r="B22" s="43" t="s">
        <v>486</v>
      </c>
      <c r="C22" s="37">
        <v>23628</v>
      </c>
      <c r="D22" s="37">
        <v>1636</v>
      </c>
      <c r="E22" s="37">
        <v>19832</v>
      </c>
      <c r="F22" s="37">
        <v>2776</v>
      </c>
      <c r="G22" s="37">
        <v>2891</v>
      </c>
      <c r="H22" s="37">
        <v>297</v>
      </c>
      <c r="I22" s="37">
        <v>2753</v>
      </c>
      <c r="J22" s="37">
        <v>1971</v>
      </c>
    </row>
    <row r="23" s="20" customFormat="1" ht="15">
      <c r="A23" s="28"/>
    </row>
  </sheetData>
  <sheetProtection/>
  <mergeCells count="7">
    <mergeCell ref="J10:J11"/>
    <mergeCell ref="A10:A11"/>
    <mergeCell ref="B10:B11"/>
    <mergeCell ref="C10:C11"/>
    <mergeCell ref="D10:F10"/>
    <mergeCell ref="G10:G11"/>
    <mergeCell ref="H10:I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60" zoomScalePageLayoutView="0" workbookViewId="0" topLeftCell="A37">
      <selection activeCell="S1" sqref="S1:T16384"/>
    </sheetView>
  </sheetViews>
  <sheetFormatPr defaultColWidth="9.140625" defaultRowHeight="15"/>
  <cols>
    <col min="1" max="1" width="133.140625" style="19" customWidth="1"/>
    <col min="2" max="2" width="8.7109375" style="23" customWidth="1"/>
    <col min="3" max="3" width="10.421875" style="19" customWidth="1"/>
    <col min="4" max="4" width="13.00390625" style="19" customWidth="1"/>
    <col min="5" max="7" width="10.421875" style="19" customWidth="1"/>
    <col min="8" max="8" width="11.7109375" style="19" customWidth="1"/>
    <col min="9" max="9" width="9.00390625" style="19" customWidth="1"/>
    <col min="10" max="16" width="10.421875" style="19" customWidth="1"/>
    <col min="17" max="17" width="23.7109375" style="19" customWidth="1"/>
    <col min="18" max="18" width="23.28125" style="19" customWidth="1"/>
    <col min="19" max="244" width="10.421875" style="19" customWidth="1"/>
    <col min="245" max="16384" width="9.140625" style="19" customWidth="1"/>
  </cols>
  <sheetData>
    <row r="1" ht="15.75">
      <c r="A1" s="29" t="str">
        <f>1!A5</f>
        <v>                                               по состоянию на 01.06.2020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/>
    </row>
    <row r="6" ht="14.25">
      <c r="A6" s="22" t="s">
        <v>235</v>
      </c>
    </row>
    <row r="7" spans="1:2" s="21" customFormat="1" ht="14.25">
      <c r="A7" s="27"/>
      <c r="B7" s="23"/>
    </row>
    <row r="8" spans="1:2" s="20" customFormat="1" ht="15">
      <c r="A8" s="28" t="s">
        <v>318</v>
      </c>
      <c r="B8" s="25"/>
    </row>
    <row r="9" spans="1:18" s="25" customFormat="1" ht="30" customHeight="1">
      <c r="A9" s="49" t="s">
        <v>3</v>
      </c>
      <c r="B9" s="49" t="s">
        <v>4</v>
      </c>
      <c r="C9" s="49" t="s">
        <v>155</v>
      </c>
      <c r="D9" s="52" t="s">
        <v>156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3"/>
    </row>
    <row r="10" spans="1:18" s="25" customFormat="1" ht="30" customHeight="1">
      <c r="A10" s="50"/>
      <c r="B10" s="50"/>
      <c r="C10" s="50"/>
      <c r="D10" s="49" t="s">
        <v>157</v>
      </c>
      <c r="E10" s="52" t="s">
        <v>41</v>
      </c>
      <c r="F10" s="53"/>
      <c r="G10" s="49" t="s">
        <v>158</v>
      </c>
      <c r="H10" s="49" t="s">
        <v>159</v>
      </c>
      <c r="I10" s="49" t="s">
        <v>160</v>
      </c>
      <c r="J10" s="52" t="s">
        <v>41</v>
      </c>
      <c r="K10" s="53"/>
      <c r="L10" s="49" t="s">
        <v>161</v>
      </c>
      <c r="M10" s="49" t="s">
        <v>162</v>
      </c>
      <c r="N10" s="49" t="s">
        <v>163</v>
      </c>
      <c r="O10" s="49" t="s">
        <v>164</v>
      </c>
      <c r="P10" s="49" t="s">
        <v>165</v>
      </c>
      <c r="Q10" s="49" t="s">
        <v>166</v>
      </c>
      <c r="R10" s="49" t="s">
        <v>167</v>
      </c>
    </row>
    <row r="11" spans="1:18" s="25" customFormat="1" ht="114.75">
      <c r="A11" s="51"/>
      <c r="B11" s="51"/>
      <c r="C11" s="51"/>
      <c r="D11" s="51"/>
      <c r="E11" s="41" t="s">
        <v>168</v>
      </c>
      <c r="F11" s="41" t="s">
        <v>169</v>
      </c>
      <c r="G11" s="51"/>
      <c r="H11" s="51"/>
      <c r="I11" s="51"/>
      <c r="J11" s="41" t="s">
        <v>170</v>
      </c>
      <c r="K11" s="41" t="s">
        <v>171</v>
      </c>
      <c r="L11" s="51"/>
      <c r="M11" s="51"/>
      <c r="N11" s="51"/>
      <c r="O11" s="51"/>
      <c r="P11" s="51"/>
      <c r="Q11" s="51"/>
      <c r="R11" s="51"/>
    </row>
    <row r="12" spans="1:18" s="25" customFormat="1" ht="15">
      <c r="A12" s="42" t="s">
        <v>22</v>
      </c>
      <c r="B12" s="43" t="s">
        <v>23</v>
      </c>
      <c r="C12" s="43" t="s">
        <v>24</v>
      </c>
      <c r="D12" s="43" t="s">
        <v>25</v>
      </c>
      <c r="E12" s="43" t="s">
        <v>26</v>
      </c>
      <c r="F12" s="43" t="s">
        <v>27</v>
      </c>
      <c r="G12" s="43" t="s">
        <v>28</v>
      </c>
      <c r="H12" s="43" t="s">
        <v>29</v>
      </c>
      <c r="I12" s="43" t="s">
        <v>30</v>
      </c>
      <c r="J12" s="43" t="s">
        <v>31</v>
      </c>
      <c r="K12" s="43" t="s">
        <v>32</v>
      </c>
      <c r="L12" s="43" t="s">
        <v>33</v>
      </c>
      <c r="M12" s="43" t="s">
        <v>34</v>
      </c>
      <c r="N12" s="43" t="s">
        <v>35</v>
      </c>
      <c r="O12" s="43" t="s">
        <v>36</v>
      </c>
      <c r="P12" s="43" t="s">
        <v>37</v>
      </c>
      <c r="Q12" s="43" t="s">
        <v>38</v>
      </c>
      <c r="R12" s="43" t="s">
        <v>39</v>
      </c>
    </row>
    <row r="13" spans="1:18" s="26" customFormat="1" ht="15">
      <c r="A13" s="42" t="s">
        <v>319</v>
      </c>
      <c r="B13" s="43" t="s">
        <v>320</v>
      </c>
      <c r="C13" s="37">
        <v>10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10</v>
      </c>
      <c r="Q13" s="37">
        <v>0</v>
      </c>
      <c r="R13" s="37">
        <v>0</v>
      </c>
    </row>
    <row r="14" spans="1:18" s="26" customFormat="1" ht="15">
      <c r="A14" s="42" t="s">
        <v>172</v>
      </c>
      <c r="B14" s="43" t="s">
        <v>173</v>
      </c>
      <c r="C14" s="37">
        <v>10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10</v>
      </c>
      <c r="Q14" s="37">
        <v>0</v>
      </c>
      <c r="R14" s="37">
        <v>0</v>
      </c>
    </row>
    <row r="15" spans="1:18" s="26" customFormat="1" ht="15">
      <c r="A15" s="42" t="s">
        <v>391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26" customFormat="1" ht="15">
      <c r="A16" s="40" t="s">
        <v>42</v>
      </c>
      <c r="B16" s="43" t="s">
        <v>174</v>
      </c>
      <c r="C16" s="37">
        <v>9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9</v>
      </c>
      <c r="Q16" s="37">
        <v>0</v>
      </c>
      <c r="R16" s="37">
        <v>0</v>
      </c>
    </row>
    <row r="17" spans="1:18" s="26" customFormat="1" ht="15">
      <c r="A17" s="40" t="s">
        <v>44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s="26" customFormat="1" ht="15">
      <c r="A18" s="38" t="s">
        <v>175</v>
      </c>
      <c r="B18" s="43" t="s">
        <v>176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</row>
    <row r="19" spans="1:18" s="26" customFormat="1" ht="15">
      <c r="A19" s="40" t="s">
        <v>146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s="26" customFormat="1" ht="15">
      <c r="A20" s="38" t="s">
        <v>289</v>
      </c>
      <c r="B20" s="43" t="s">
        <v>177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</row>
    <row r="21" spans="1:18" s="26" customFormat="1" ht="15">
      <c r="A21" s="38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s="26" customFormat="1" ht="15">
      <c r="A22" s="39" t="s">
        <v>414</v>
      </c>
      <c r="B22" s="43" t="s">
        <v>426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</row>
    <row r="23" spans="1:18" s="26" customFormat="1" ht="15">
      <c r="A23" s="38" t="s">
        <v>290</v>
      </c>
      <c r="B23" s="43" t="s">
        <v>178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s="26" customFormat="1" ht="15">
      <c r="A24" s="40" t="s">
        <v>48</v>
      </c>
      <c r="B24" s="43" t="s">
        <v>179</v>
      </c>
      <c r="C24" s="37">
        <v>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1</v>
      </c>
      <c r="Q24" s="37">
        <v>0</v>
      </c>
      <c r="R24" s="37">
        <v>0</v>
      </c>
    </row>
    <row r="25" spans="1:18" s="26" customFormat="1" ht="15">
      <c r="A25" s="40" t="s">
        <v>41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s="26" customFormat="1" ht="15">
      <c r="A26" s="38" t="s">
        <v>51</v>
      </c>
      <c r="B26" s="43" t="s">
        <v>180</v>
      </c>
      <c r="C26" s="37">
        <v>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1</v>
      </c>
      <c r="Q26" s="37">
        <v>0</v>
      </c>
      <c r="R26" s="37">
        <v>0</v>
      </c>
    </row>
    <row r="27" spans="1:18" s="26" customFormat="1" ht="15">
      <c r="A27" s="38" t="s">
        <v>53</v>
      </c>
      <c r="B27" s="43" t="s">
        <v>181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s="26" customFormat="1" ht="15">
      <c r="A28" s="40" t="s">
        <v>182</v>
      </c>
      <c r="B28" s="43" t="s">
        <v>183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s="26" customFormat="1" ht="15">
      <c r="A29" s="40" t="s">
        <v>146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s="26" customFormat="1" ht="26.25">
      <c r="A30" s="38" t="s">
        <v>427</v>
      </c>
      <c r="B30" s="43" t="s">
        <v>184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</row>
    <row r="31" spans="1:18" s="26" customFormat="1" ht="15">
      <c r="A31" s="38" t="s">
        <v>44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s="26" customFormat="1" ht="15">
      <c r="A32" s="39" t="s">
        <v>414</v>
      </c>
      <c r="B32" s="43" t="s">
        <v>428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</row>
    <row r="33" spans="1:18" s="26" customFormat="1" ht="15">
      <c r="A33" s="38" t="s">
        <v>291</v>
      </c>
      <c r="B33" s="43" t="s">
        <v>185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</row>
    <row r="34" spans="1:18" s="26" customFormat="1" ht="15">
      <c r="A34" s="42" t="s">
        <v>186</v>
      </c>
      <c r="B34" s="43" t="s">
        <v>187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</row>
    <row r="35" spans="1:18" s="26" customFormat="1" ht="26.25">
      <c r="A35" s="40" t="s">
        <v>190</v>
      </c>
      <c r="B35" s="43" t="s">
        <v>191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</row>
    <row r="36" spans="1:18" s="26" customFormat="1" ht="15">
      <c r="A36" s="38" t="s">
        <v>71</v>
      </c>
      <c r="B36" s="43" t="s">
        <v>192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</row>
    <row r="37" spans="1:18" s="26" customFormat="1" ht="15">
      <c r="A37" s="40" t="s">
        <v>75</v>
      </c>
      <c r="B37" s="43" t="s">
        <v>193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</row>
    <row r="38" spans="1:18" s="26" customFormat="1" ht="15">
      <c r="A38" s="38" t="s">
        <v>77</v>
      </c>
      <c r="B38" s="43" t="s">
        <v>194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</row>
    <row r="39" spans="1:18" s="26" customFormat="1" ht="15">
      <c r="A39" s="38" t="s">
        <v>79</v>
      </c>
      <c r="B39" s="43" t="s">
        <v>195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</row>
    <row r="40" spans="1:18" s="26" customFormat="1" ht="15">
      <c r="A40" s="42" t="s">
        <v>196</v>
      </c>
      <c r="B40" s="43" t="s">
        <v>197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</row>
    <row r="41" spans="1:18" s="26" customFormat="1" ht="15" customHeight="1">
      <c r="A41" s="42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s="26" customFormat="1" ht="26.25">
      <c r="A42" s="40" t="s">
        <v>198</v>
      </c>
      <c r="B42" s="43" t="s">
        <v>199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</row>
    <row r="43" spans="1:18" s="26" customFormat="1" ht="15">
      <c r="A43" s="40" t="s">
        <v>200</v>
      </c>
      <c r="B43" s="43" t="s">
        <v>201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</row>
    <row r="44" spans="1:18" s="26" customFormat="1" ht="15">
      <c r="A44" s="40" t="s">
        <v>88</v>
      </c>
      <c r="B44" s="43" t="s">
        <v>202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</row>
    <row r="45" spans="1:18" s="26" customFormat="1" ht="15">
      <c r="A45" s="42" t="s">
        <v>146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s="26" customFormat="1" ht="15">
      <c r="A46" s="40" t="s">
        <v>406</v>
      </c>
      <c r="B46" s="43" t="s">
        <v>292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</row>
    <row r="47" spans="1:18" s="26" customFormat="1" ht="15">
      <c r="A47" s="42" t="s">
        <v>487</v>
      </c>
      <c r="B47" s="43" t="s">
        <v>293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</row>
    <row r="48" spans="1:18" s="26" customFormat="1" ht="15">
      <c r="A48" s="42" t="s">
        <v>41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s="26" customFormat="1" ht="15">
      <c r="A49" s="40" t="s">
        <v>247</v>
      </c>
      <c r="B49" s="43" t="s">
        <v>294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</row>
    <row r="50" spans="1:18" s="26" customFormat="1" ht="15">
      <c r="A50" s="40" t="s">
        <v>249</v>
      </c>
      <c r="B50" s="43" t="s">
        <v>295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</row>
    <row r="51" spans="1:18" s="26" customFormat="1" ht="15">
      <c r="A51" s="40" t="s">
        <v>306</v>
      </c>
      <c r="B51" s="43" t="s">
        <v>203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</row>
    <row r="52" spans="1:18" s="26" customFormat="1" ht="15">
      <c r="A52" s="40" t="s">
        <v>252</v>
      </c>
      <c r="B52" s="43" t="s">
        <v>296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</row>
    <row r="53" spans="1:18" s="26" customFormat="1" ht="15">
      <c r="A53" s="42" t="s">
        <v>204</v>
      </c>
      <c r="B53" s="43" t="s">
        <v>205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</row>
    <row r="54" spans="1:18" s="26" customFormat="1" ht="15">
      <c r="A54" s="40" t="s">
        <v>51</v>
      </c>
      <c r="B54" s="43" t="s">
        <v>206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</row>
    <row r="55" spans="1:18" s="26" customFormat="1" ht="15">
      <c r="A55" s="40" t="s">
        <v>53</v>
      </c>
      <c r="B55" s="43" t="s">
        <v>207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</row>
    <row r="56" spans="1:18" s="26" customFormat="1" ht="26.25">
      <c r="A56" s="38" t="s">
        <v>190</v>
      </c>
      <c r="B56" s="43" t="s">
        <v>208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</row>
    <row r="57" spans="1:18" s="26" customFormat="1" ht="15">
      <c r="A57" s="39" t="s">
        <v>71</v>
      </c>
      <c r="B57" s="43" t="s">
        <v>209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</row>
    <row r="58" spans="1:18" s="26" customFormat="1" ht="15">
      <c r="A58" s="38" t="s">
        <v>75</v>
      </c>
      <c r="B58" s="43" t="s">
        <v>210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</row>
    <row r="59" spans="1:18" s="26" customFormat="1" ht="15">
      <c r="A59" s="39" t="s">
        <v>77</v>
      </c>
      <c r="B59" s="43" t="s">
        <v>211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</row>
    <row r="60" spans="1:18" s="26" customFormat="1" ht="15">
      <c r="A60" s="39" t="s">
        <v>79</v>
      </c>
      <c r="B60" s="43" t="s">
        <v>212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</row>
    <row r="61" spans="1:18" s="26" customFormat="1" ht="15">
      <c r="A61" s="42" t="s">
        <v>213</v>
      </c>
      <c r="B61" s="43" t="s">
        <v>214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</row>
    <row r="62" spans="1:18" s="26" customFormat="1" ht="26.25">
      <c r="A62" s="40" t="s">
        <v>198</v>
      </c>
      <c r="B62" s="43" t="s">
        <v>215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</row>
    <row r="63" spans="1:18" s="26" customFormat="1" ht="15">
      <c r="A63" s="40" t="s">
        <v>200</v>
      </c>
      <c r="B63" s="43" t="s">
        <v>216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</row>
    <row r="64" spans="1:18" s="26" customFormat="1" ht="15" customHeight="1">
      <c r="A64" s="40" t="s">
        <v>88</v>
      </c>
      <c r="B64" s="43" t="s">
        <v>217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</row>
    <row r="65" spans="1:18" s="26" customFormat="1" ht="15">
      <c r="A65" s="40" t="s">
        <v>402</v>
      </c>
      <c r="B65" s="43" t="s">
        <v>407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</row>
    <row r="66" spans="1:18" s="26" customFormat="1" ht="15">
      <c r="A66" s="42" t="s">
        <v>146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s="26" customFormat="1" ht="26.25">
      <c r="A67" s="40" t="s">
        <v>488</v>
      </c>
      <c r="B67" s="43" t="s">
        <v>218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</row>
    <row r="68" spans="1:18" s="26" customFormat="1" ht="15">
      <c r="A68" s="40" t="s">
        <v>41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s="26" customFormat="1" ht="15">
      <c r="A69" s="38" t="s">
        <v>247</v>
      </c>
      <c r="B69" s="43" t="s">
        <v>297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</row>
    <row r="70" spans="1:18" s="26" customFormat="1" ht="15">
      <c r="A70" s="38" t="s">
        <v>249</v>
      </c>
      <c r="B70" s="43" t="s">
        <v>298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</row>
    <row r="71" spans="1:18" s="26" customFormat="1" ht="15">
      <c r="A71" s="38" t="s">
        <v>306</v>
      </c>
      <c r="B71" s="43" t="s">
        <v>299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</row>
    <row r="72" spans="1:18" s="26" customFormat="1" ht="15">
      <c r="A72" s="38" t="s">
        <v>252</v>
      </c>
      <c r="B72" s="43" t="s">
        <v>300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</row>
    <row r="73" spans="1:18" s="26" customFormat="1" ht="15">
      <c r="A73" s="42" t="s">
        <v>124</v>
      </c>
      <c r="B73" s="43" t="s">
        <v>301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</row>
    <row r="74" spans="1:18" s="26" customFormat="1" ht="15">
      <c r="A74" s="42" t="s">
        <v>418</v>
      </c>
      <c r="B74" s="43" t="s">
        <v>429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</row>
    <row r="75" spans="1:18" s="26" customFormat="1" ht="15">
      <c r="A75" s="42" t="s">
        <v>59</v>
      </c>
      <c r="B75" s="43" t="s">
        <v>219</v>
      </c>
      <c r="C75" s="37">
        <v>31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31</v>
      </c>
      <c r="Q75" s="37">
        <v>0</v>
      </c>
      <c r="R75" s="37">
        <v>0</v>
      </c>
    </row>
    <row r="76" spans="1:18" s="26" customFormat="1" ht="15">
      <c r="A76" s="19"/>
      <c r="B76" s="2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s="34" customFormat="1" ht="15">
      <c r="A77" s="19"/>
      <c r="B77" s="2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s="34" customFormat="1" ht="15">
      <c r="A78" s="42" t="s">
        <v>146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1:18" s="34" customFormat="1" ht="15">
      <c r="A79" s="42" t="s">
        <v>188</v>
      </c>
      <c r="B79" s="43" t="s">
        <v>489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</row>
    <row r="80" spans="1:18" s="34" customFormat="1" ht="15">
      <c r="A80" s="42" t="s">
        <v>189</v>
      </c>
      <c r="B80" s="43" t="s">
        <v>490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</row>
    <row r="81" spans="1:18" ht="14.25">
      <c r="A81" s="40" t="s">
        <v>220</v>
      </c>
      <c r="B81" s="43" t="s">
        <v>221</v>
      </c>
      <c r="C81" s="37">
        <v>0</v>
      </c>
      <c r="D81" s="43" t="s">
        <v>50</v>
      </c>
      <c r="E81" s="43" t="s">
        <v>50</v>
      </c>
      <c r="F81" s="43" t="s">
        <v>50</v>
      </c>
      <c r="G81" s="43" t="s">
        <v>50</v>
      </c>
      <c r="H81" s="43" t="s">
        <v>50</v>
      </c>
      <c r="I81" s="43" t="s">
        <v>50</v>
      </c>
      <c r="J81" s="43" t="s">
        <v>50</v>
      </c>
      <c r="K81" s="43" t="s">
        <v>50</v>
      </c>
      <c r="L81" s="43" t="s">
        <v>50</v>
      </c>
      <c r="M81" s="43" t="s">
        <v>50</v>
      </c>
      <c r="N81" s="43" t="s">
        <v>50</v>
      </c>
      <c r="O81" s="43" t="s">
        <v>50</v>
      </c>
      <c r="P81" s="43" t="s">
        <v>50</v>
      </c>
      <c r="Q81" s="43" t="s">
        <v>50</v>
      </c>
      <c r="R81" s="43" t="s">
        <v>50</v>
      </c>
    </row>
  </sheetData>
  <sheetProtection/>
  <mergeCells count="17">
    <mergeCell ref="A9:A11"/>
    <mergeCell ref="B9:B11"/>
    <mergeCell ref="C9:C11"/>
    <mergeCell ref="D9:R9"/>
    <mergeCell ref="D10:D11"/>
    <mergeCell ref="E10:F10"/>
    <mergeCell ref="G10:G11"/>
    <mergeCell ref="H10:H11"/>
    <mergeCell ref="I10:I11"/>
    <mergeCell ref="J10:K10"/>
    <mergeCell ref="R10:R11"/>
    <mergeCell ref="L10:L11"/>
    <mergeCell ref="M10:M11"/>
    <mergeCell ref="N10:N11"/>
    <mergeCell ref="O10:O11"/>
    <mergeCell ref="P10:P11"/>
    <mergeCell ref="Q10:Q11"/>
  </mergeCell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60" zoomScalePageLayoutView="0" workbookViewId="0" topLeftCell="A1">
      <selection activeCell="D1" sqref="D1:D16384"/>
    </sheetView>
  </sheetViews>
  <sheetFormatPr defaultColWidth="9.140625" defaultRowHeight="15"/>
  <cols>
    <col min="1" max="1" width="61.57421875" style="3" customWidth="1"/>
    <col min="2" max="2" width="11.28125" style="2" customWidth="1"/>
    <col min="3" max="3" width="15.8515625" style="3" customWidth="1"/>
    <col min="4" max="6" width="10.421875" style="3" customWidth="1"/>
    <col min="7" max="7" width="11.7109375" style="3" customWidth="1"/>
    <col min="8" max="8" width="9.00390625" style="3" customWidth="1"/>
    <col min="9" max="15" width="10.421875" style="3" customWidth="1"/>
    <col min="16" max="17" width="17.7109375" style="3" customWidth="1"/>
    <col min="18" max="245" width="10.421875" style="3" customWidth="1"/>
    <col min="246" max="16384" width="9.140625" style="3" customWidth="1"/>
  </cols>
  <sheetData>
    <row r="1" ht="15.75">
      <c r="A1" s="29" t="str">
        <f>1!A5</f>
        <v>                                               по состоянию на 01.06.2020 года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/>
    </row>
    <row r="6" ht="14.25">
      <c r="A6" s="1" t="s">
        <v>235</v>
      </c>
    </row>
    <row r="7" spans="1:2" s="5" customFormat="1" ht="8.25" customHeight="1">
      <c r="A7" s="4"/>
      <c r="B7" s="2"/>
    </row>
    <row r="8" spans="1:2" s="5" customFormat="1" ht="7.5" customHeight="1">
      <c r="A8" s="4"/>
      <c r="B8" s="2"/>
    </row>
    <row r="9" spans="1:3" s="5" customFormat="1" ht="19.5" customHeight="1">
      <c r="A9" s="10" t="s">
        <v>222</v>
      </c>
      <c r="B9" s="12"/>
      <c r="C9" s="11"/>
    </row>
    <row r="10" spans="1:3" s="2" customFormat="1" ht="25.5">
      <c r="A10" s="13" t="s">
        <v>3</v>
      </c>
      <c r="B10" s="13" t="s">
        <v>4</v>
      </c>
      <c r="C10" s="13" t="s">
        <v>223</v>
      </c>
    </row>
    <row r="11" spans="1:3" s="2" customFormat="1" ht="14.25">
      <c r="A11" s="14" t="s">
        <v>22</v>
      </c>
      <c r="B11" s="15" t="s">
        <v>23</v>
      </c>
      <c r="C11" s="15" t="s">
        <v>24</v>
      </c>
    </row>
    <row r="12" spans="1:3" ht="25.5">
      <c r="A12" s="14" t="s">
        <v>224</v>
      </c>
      <c r="B12" s="15" t="s">
        <v>225</v>
      </c>
      <c r="C12" s="16">
        <v>2911</v>
      </c>
    </row>
    <row r="13" spans="1:3" ht="14.25">
      <c r="A13" s="14" t="s">
        <v>41</v>
      </c>
      <c r="B13" s="15"/>
      <c r="C13" s="15"/>
    </row>
    <row r="14" spans="1:3" ht="25.5">
      <c r="A14" s="17" t="s">
        <v>226</v>
      </c>
      <c r="B14" s="15" t="s">
        <v>227</v>
      </c>
      <c r="C14" s="16">
        <v>717</v>
      </c>
    </row>
    <row r="15" spans="1:3" ht="14.25">
      <c r="A15" s="17" t="s">
        <v>228</v>
      </c>
      <c r="B15" s="15" t="s">
        <v>229</v>
      </c>
      <c r="C15" s="16">
        <v>0</v>
      </c>
    </row>
    <row r="16" spans="1:3" ht="25.5">
      <c r="A16" s="17" t="s">
        <v>495</v>
      </c>
      <c r="B16" s="15" t="s">
        <v>230</v>
      </c>
      <c r="C16" s="16">
        <v>345</v>
      </c>
    </row>
    <row r="17" spans="1:3" ht="14.25">
      <c r="A17" s="14" t="s">
        <v>59</v>
      </c>
      <c r="B17" s="15" t="s">
        <v>231</v>
      </c>
      <c r="C17" s="16">
        <v>3973</v>
      </c>
    </row>
    <row r="18" spans="1:3" ht="15">
      <c r="A18" s="10"/>
      <c r="B18" s="12"/>
      <c r="C18" s="11"/>
    </row>
    <row r="19" spans="1:3" ht="15">
      <c r="A19" s="10" t="s">
        <v>234</v>
      </c>
      <c r="B19" s="12"/>
      <c r="C19" s="11"/>
    </row>
    <row r="20" spans="1:3" ht="25.5">
      <c r="A20" s="13" t="s">
        <v>3</v>
      </c>
      <c r="B20" s="13" t="s">
        <v>4</v>
      </c>
      <c r="C20" s="13" t="s">
        <v>223</v>
      </c>
    </row>
    <row r="21" spans="1:3" ht="14.25">
      <c r="A21" s="14" t="s">
        <v>22</v>
      </c>
      <c r="B21" s="18" t="s">
        <v>23</v>
      </c>
      <c r="C21" s="15" t="s">
        <v>24</v>
      </c>
    </row>
    <row r="22" spans="1:3" s="5" customFormat="1" ht="24.75" customHeight="1">
      <c r="A22" s="14" t="s">
        <v>146</v>
      </c>
      <c r="B22" s="18"/>
      <c r="C22" s="15"/>
    </row>
    <row r="23" spans="1:3" s="5" customFormat="1" ht="70.5" customHeight="1">
      <c r="A23" s="17" t="s">
        <v>232</v>
      </c>
      <c r="B23" s="15" t="s">
        <v>233</v>
      </c>
      <c r="C23" s="16">
        <v>0</v>
      </c>
    </row>
    <row r="24" spans="1:3" s="2" customFormat="1" ht="14.25">
      <c r="A24" s="6"/>
      <c r="B24" s="7"/>
      <c r="C24" s="8"/>
    </row>
    <row r="25" spans="1:3" ht="14.25">
      <c r="A25" s="6"/>
      <c r="B25" s="7"/>
      <c r="C25" s="8"/>
    </row>
    <row r="26" spans="1:3" ht="15" customHeight="1">
      <c r="A26" s="10"/>
      <c r="C26" s="5"/>
    </row>
    <row r="27" spans="1:2" s="5" customFormat="1" ht="72.75" customHeight="1">
      <c r="A27" s="4"/>
      <c r="B27" s="2"/>
    </row>
    <row r="28" spans="1:2" s="5" customFormat="1" ht="16.5" customHeight="1">
      <c r="A28" s="4"/>
      <c r="B28" s="2"/>
    </row>
    <row r="29" spans="1:2" s="5" customFormat="1" ht="16.5" customHeight="1">
      <c r="A29" s="4"/>
      <c r="B29" s="2"/>
    </row>
    <row r="30" spans="1:3" s="5" customFormat="1" ht="14.25">
      <c r="A30" s="9"/>
      <c r="B30" s="2"/>
      <c r="C30" s="3"/>
    </row>
    <row r="31" spans="1:3" s="5" customFormat="1" ht="16.5" customHeight="1">
      <c r="A31" s="3"/>
      <c r="B31" s="2"/>
      <c r="C31" s="3"/>
    </row>
    <row r="32" spans="1:3" s="5" customFormat="1" ht="12.75" customHeight="1">
      <c r="A32" s="3"/>
      <c r="B32" s="2"/>
      <c r="C32" s="3"/>
    </row>
    <row r="33" spans="1:3" s="5" customFormat="1" ht="15.75" customHeight="1">
      <c r="A33" s="3"/>
      <c r="B33" s="2"/>
      <c r="C33" s="3"/>
    </row>
  </sheetData>
  <sheetProtection/>
  <printOptions/>
  <pageMargins left="0.7480314960629921" right="0.15748031496062992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zoomScale="55" zoomScaleSheetLayoutView="55" zoomScalePageLayoutView="0" workbookViewId="0" topLeftCell="A1">
      <selection activeCell="C97" sqref="C97"/>
    </sheetView>
  </sheetViews>
  <sheetFormatPr defaultColWidth="9.140625" defaultRowHeight="15"/>
  <cols>
    <col min="1" max="1" width="121.421875" style="19" customWidth="1"/>
    <col min="2" max="2" width="9.8515625" style="30" customWidth="1"/>
    <col min="3" max="3" width="19.140625" style="19" customWidth="1"/>
    <col min="4" max="4" width="17.28125" style="19" customWidth="1"/>
    <col min="5" max="7" width="25.421875" style="19" customWidth="1"/>
    <col min="8" max="8" width="20.140625" style="19" customWidth="1"/>
    <col min="9" max="9" width="21.57421875" style="19" customWidth="1"/>
    <col min="10" max="10" width="19.8515625" style="19" customWidth="1"/>
    <col min="11" max="12" width="25.421875" style="19" customWidth="1"/>
    <col min="13" max="13" width="18.7109375" style="19" customWidth="1"/>
    <col min="14" max="14" width="20.421875" style="19" customWidth="1"/>
    <col min="15" max="15" width="20.140625" style="19" customWidth="1"/>
    <col min="16" max="16" width="19.140625" style="19" customWidth="1"/>
    <col min="17" max="17" width="14.421875" style="19" customWidth="1"/>
    <col min="18" max="18" width="16.00390625" style="19" customWidth="1"/>
    <col min="19" max="19" width="15.8515625" style="19" customWidth="1"/>
    <col min="20" max="20" width="16.421875" style="19" customWidth="1"/>
    <col min="21" max="241" width="10.421875" style="19" customWidth="1"/>
    <col min="242" max="16384" width="9.140625" style="19" customWidth="1"/>
  </cols>
  <sheetData>
    <row r="1" ht="15.75">
      <c r="A1" s="29" t="str">
        <f>1!A5</f>
        <v>                                               по состоянию на 01.06.2020 года</v>
      </c>
    </row>
    <row r="2" ht="15">
      <c r="A2" s="22"/>
    </row>
    <row r="3" ht="15">
      <c r="A3" s="22" t="s">
        <v>1</v>
      </c>
    </row>
    <row r="4" ht="15">
      <c r="A4" s="22" t="s">
        <v>2</v>
      </c>
    </row>
    <row r="5" ht="15">
      <c r="A5" s="22" t="s">
        <v>235</v>
      </c>
    </row>
    <row r="6" ht="15">
      <c r="A6" s="22"/>
    </row>
    <row r="7" spans="1:2" s="20" customFormat="1" ht="15.75">
      <c r="A7" s="28" t="s">
        <v>321</v>
      </c>
      <c r="B7" s="31"/>
    </row>
    <row r="8" spans="1:2" s="20" customFormat="1" ht="15.75">
      <c r="A8" s="28" t="s">
        <v>322</v>
      </c>
      <c r="B8" s="31"/>
    </row>
    <row r="9" spans="1:19" s="25" customFormat="1" ht="15" customHeight="1">
      <c r="A9" s="49" t="s">
        <v>3</v>
      </c>
      <c r="B9" s="49" t="s">
        <v>4</v>
      </c>
      <c r="C9" s="49" t="s">
        <v>394</v>
      </c>
      <c r="D9" s="52" t="s">
        <v>41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3"/>
    </row>
    <row r="10" spans="1:19" s="25" customFormat="1" ht="67.5" customHeight="1">
      <c r="A10" s="50"/>
      <c r="B10" s="50"/>
      <c r="C10" s="50"/>
      <c r="D10" s="52" t="s">
        <v>323</v>
      </c>
      <c r="E10" s="54"/>
      <c r="F10" s="54"/>
      <c r="G10" s="54"/>
      <c r="H10" s="54"/>
      <c r="I10" s="53"/>
      <c r="J10" s="49" t="s">
        <v>324</v>
      </c>
      <c r="K10" s="52" t="s">
        <v>325</v>
      </c>
      <c r="L10" s="54"/>
      <c r="M10" s="54"/>
      <c r="N10" s="53"/>
      <c r="O10" s="49" t="s">
        <v>326</v>
      </c>
      <c r="P10" s="49" t="s">
        <v>327</v>
      </c>
      <c r="Q10" s="49" t="s">
        <v>328</v>
      </c>
      <c r="R10" s="52" t="s">
        <v>395</v>
      </c>
      <c r="S10" s="53"/>
    </row>
    <row r="11" spans="1:19" s="25" customFormat="1" ht="22.5" customHeight="1">
      <c r="A11" s="50"/>
      <c r="B11" s="50"/>
      <c r="C11" s="50"/>
      <c r="D11" s="49" t="s">
        <v>329</v>
      </c>
      <c r="E11" s="52" t="s">
        <v>330</v>
      </c>
      <c r="F11" s="53"/>
      <c r="G11" s="49" t="s">
        <v>237</v>
      </c>
      <c r="H11" s="41" t="s">
        <v>396</v>
      </c>
      <c r="I11" s="49" t="s">
        <v>236</v>
      </c>
      <c r="J11" s="50"/>
      <c r="K11" s="49" t="s">
        <v>331</v>
      </c>
      <c r="L11" s="49" t="s">
        <v>237</v>
      </c>
      <c r="M11" s="41" t="s">
        <v>396</v>
      </c>
      <c r="N11" s="49" t="s">
        <v>236</v>
      </c>
      <c r="O11" s="50"/>
      <c r="P11" s="50"/>
      <c r="Q11" s="50"/>
      <c r="R11" s="49" t="s">
        <v>397</v>
      </c>
      <c r="S11" s="49" t="s">
        <v>398</v>
      </c>
    </row>
    <row r="12" spans="1:19" s="25" customFormat="1" ht="15" customHeight="1">
      <c r="A12" s="50"/>
      <c r="B12" s="50"/>
      <c r="C12" s="50"/>
      <c r="D12" s="50"/>
      <c r="E12" s="41" t="s">
        <v>332</v>
      </c>
      <c r="F12" s="41" t="s">
        <v>333</v>
      </c>
      <c r="G12" s="50"/>
      <c r="H12" s="49" t="s">
        <v>399</v>
      </c>
      <c r="I12" s="50"/>
      <c r="J12" s="50"/>
      <c r="K12" s="50"/>
      <c r="L12" s="50"/>
      <c r="M12" s="49" t="s">
        <v>399</v>
      </c>
      <c r="N12" s="50"/>
      <c r="O12" s="50"/>
      <c r="P12" s="50"/>
      <c r="Q12" s="50"/>
      <c r="R12" s="50"/>
      <c r="S12" s="50"/>
    </row>
    <row r="13" spans="1:19" s="25" customFormat="1" ht="114" customHeight="1">
      <c r="A13" s="51"/>
      <c r="B13" s="51"/>
      <c r="C13" s="51"/>
      <c r="D13" s="51"/>
      <c r="E13" s="41" t="s">
        <v>331</v>
      </c>
      <c r="F13" s="41" t="s">
        <v>334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31" customFormat="1" ht="15.75">
      <c r="A14" s="42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  <c r="H14" s="43" t="s">
        <v>29</v>
      </c>
      <c r="I14" s="43" t="s">
        <v>30</v>
      </c>
      <c r="J14" s="43" t="s">
        <v>31</v>
      </c>
      <c r="K14" s="43" t="s">
        <v>32</v>
      </c>
      <c r="L14" s="43" t="s">
        <v>33</v>
      </c>
      <c r="M14" s="43" t="s">
        <v>34</v>
      </c>
      <c r="N14" s="43" t="s">
        <v>35</v>
      </c>
      <c r="O14" s="43" t="s">
        <v>36</v>
      </c>
      <c r="P14" s="43" t="s">
        <v>37</v>
      </c>
      <c r="Q14" s="43" t="s">
        <v>38</v>
      </c>
      <c r="R14" s="43" t="s">
        <v>39</v>
      </c>
      <c r="S14" s="43" t="s">
        <v>400</v>
      </c>
    </row>
    <row r="15" spans="1:19" s="26" customFormat="1" ht="18" customHeight="1">
      <c r="A15" s="42" t="s">
        <v>335</v>
      </c>
      <c r="B15" s="43" t="s">
        <v>336</v>
      </c>
      <c r="C15" s="37">
        <v>40509</v>
      </c>
      <c r="D15" s="37">
        <v>551</v>
      </c>
      <c r="E15" s="37">
        <v>391</v>
      </c>
      <c r="F15" s="37">
        <v>13</v>
      </c>
      <c r="G15" s="37">
        <v>131</v>
      </c>
      <c r="H15" s="37">
        <v>60</v>
      </c>
      <c r="I15" s="37">
        <v>16</v>
      </c>
      <c r="J15" s="37">
        <v>39722</v>
      </c>
      <c r="K15" s="37">
        <v>30600</v>
      </c>
      <c r="L15" s="37">
        <v>7073</v>
      </c>
      <c r="M15" s="37">
        <v>4612</v>
      </c>
      <c r="N15" s="37">
        <v>2049</v>
      </c>
      <c r="O15" s="37">
        <v>221</v>
      </c>
      <c r="P15" s="37">
        <v>0</v>
      </c>
      <c r="Q15" s="37">
        <v>15</v>
      </c>
      <c r="R15" s="37">
        <v>204</v>
      </c>
      <c r="S15" s="37">
        <v>13879</v>
      </c>
    </row>
    <row r="16" spans="1:19" s="26" customFormat="1" ht="15">
      <c r="A16" s="42" t="s">
        <v>172</v>
      </c>
      <c r="B16" s="43" t="s">
        <v>337</v>
      </c>
      <c r="C16" s="37">
        <v>24651</v>
      </c>
      <c r="D16" s="37">
        <v>516</v>
      </c>
      <c r="E16" s="37">
        <v>383</v>
      </c>
      <c r="F16" s="37">
        <v>7</v>
      </c>
      <c r="G16" s="37">
        <v>110</v>
      </c>
      <c r="H16" s="37">
        <v>59</v>
      </c>
      <c r="I16" s="37">
        <v>16</v>
      </c>
      <c r="J16" s="37">
        <v>23899</v>
      </c>
      <c r="K16" s="37">
        <v>18576</v>
      </c>
      <c r="L16" s="37">
        <v>3949</v>
      </c>
      <c r="M16" s="37">
        <v>2895</v>
      </c>
      <c r="N16" s="37">
        <v>1374</v>
      </c>
      <c r="O16" s="37">
        <v>221</v>
      </c>
      <c r="P16" s="37">
        <v>0</v>
      </c>
      <c r="Q16" s="37">
        <v>15</v>
      </c>
      <c r="R16" s="37">
        <v>171</v>
      </c>
      <c r="S16" s="37">
        <v>6212</v>
      </c>
    </row>
    <row r="17" spans="1:19" s="26" customFormat="1" ht="15">
      <c r="A17" s="42" t="s">
        <v>391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26" customFormat="1" ht="34.5" customHeight="1">
      <c r="A18" s="40" t="s">
        <v>42</v>
      </c>
      <c r="B18" s="43" t="s">
        <v>338</v>
      </c>
      <c r="C18" s="37">
        <v>20818</v>
      </c>
      <c r="D18" s="37">
        <v>166</v>
      </c>
      <c r="E18" s="37">
        <v>113</v>
      </c>
      <c r="F18" s="37">
        <v>0</v>
      </c>
      <c r="G18" s="37">
        <v>37</v>
      </c>
      <c r="H18" s="37">
        <v>11</v>
      </c>
      <c r="I18" s="37">
        <v>16</v>
      </c>
      <c r="J18" s="37">
        <v>20483</v>
      </c>
      <c r="K18" s="37">
        <v>15917</v>
      </c>
      <c r="L18" s="37">
        <v>3353</v>
      </c>
      <c r="M18" s="37">
        <v>2489</v>
      </c>
      <c r="N18" s="37">
        <v>1213</v>
      </c>
      <c r="O18" s="37">
        <v>169</v>
      </c>
      <c r="P18" s="37">
        <v>0</v>
      </c>
      <c r="Q18" s="37">
        <v>0</v>
      </c>
      <c r="R18" s="37">
        <v>83</v>
      </c>
      <c r="S18" s="37">
        <v>5082</v>
      </c>
    </row>
    <row r="19" spans="1:19" s="26" customFormat="1" ht="15">
      <c r="A19" s="40" t="s">
        <v>44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s="26" customFormat="1" ht="15">
      <c r="A20" s="38" t="s">
        <v>408</v>
      </c>
      <c r="B20" s="43" t="s">
        <v>339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s="26" customFormat="1" ht="15">
      <c r="A21" s="40" t="s">
        <v>146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s="26" customFormat="1" ht="15">
      <c r="A22" s="38" t="s">
        <v>289</v>
      </c>
      <c r="B22" s="43" t="s">
        <v>340</v>
      </c>
      <c r="C22" s="37">
        <v>88</v>
      </c>
      <c r="D22" s="37">
        <v>65</v>
      </c>
      <c r="E22" s="37">
        <v>28</v>
      </c>
      <c r="F22" s="37">
        <v>0</v>
      </c>
      <c r="G22" s="37">
        <v>21</v>
      </c>
      <c r="H22" s="37">
        <v>10</v>
      </c>
      <c r="I22" s="37">
        <v>16</v>
      </c>
      <c r="J22" s="37">
        <v>23</v>
      </c>
      <c r="K22" s="37">
        <v>0</v>
      </c>
      <c r="L22" s="37">
        <v>0</v>
      </c>
      <c r="M22" s="37">
        <v>0</v>
      </c>
      <c r="N22" s="37">
        <v>23</v>
      </c>
      <c r="O22" s="37">
        <v>0</v>
      </c>
      <c r="P22" s="37">
        <v>0</v>
      </c>
      <c r="Q22" s="37">
        <v>0</v>
      </c>
      <c r="R22" s="37">
        <v>11</v>
      </c>
      <c r="S22" s="37">
        <v>0</v>
      </c>
    </row>
    <row r="23" spans="1:19" s="26" customFormat="1" ht="15">
      <c r="A23" s="38" t="s">
        <v>44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s="26" customFormat="1" ht="15">
      <c r="A24" s="39" t="s">
        <v>414</v>
      </c>
      <c r="B24" s="43" t="s">
        <v>430</v>
      </c>
      <c r="C24" s="37">
        <v>23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23</v>
      </c>
      <c r="K24" s="37">
        <v>0</v>
      </c>
      <c r="L24" s="37">
        <v>0</v>
      </c>
      <c r="M24" s="37">
        <v>0</v>
      </c>
      <c r="N24" s="37">
        <v>23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19" s="26" customFormat="1" ht="15">
      <c r="A25" s="38" t="s">
        <v>290</v>
      </c>
      <c r="B25" s="43" t="s">
        <v>341</v>
      </c>
      <c r="C25" s="37">
        <v>202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202</v>
      </c>
      <c r="K25" s="37">
        <v>130</v>
      </c>
      <c r="L25" s="37">
        <v>30</v>
      </c>
      <c r="M25" s="37">
        <v>30</v>
      </c>
      <c r="N25" s="37">
        <v>42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</row>
    <row r="26" spans="1:19" s="26" customFormat="1" ht="15">
      <c r="A26" s="40" t="s">
        <v>48</v>
      </c>
      <c r="B26" s="43" t="s">
        <v>342</v>
      </c>
      <c r="C26" s="37">
        <v>3833</v>
      </c>
      <c r="D26" s="37">
        <v>350</v>
      </c>
      <c r="E26" s="37">
        <v>270</v>
      </c>
      <c r="F26" s="37">
        <v>7</v>
      </c>
      <c r="G26" s="37">
        <v>73</v>
      </c>
      <c r="H26" s="37">
        <v>48</v>
      </c>
      <c r="I26" s="37">
        <v>0</v>
      </c>
      <c r="J26" s="37">
        <v>3416</v>
      </c>
      <c r="K26" s="37">
        <v>2659</v>
      </c>
      <c r="L26" s="37">
        <v>596</v>
      </c>
      <c r="M26" s="37">
        <v>406</v>
      </c>
      <c r="N26" s="37">
        <v>161</v>
      </c>
      <c r="O26" s="37">
        <v>52</v>
      </c>
      <c r="P26" s="37">
        <v>0</v>
      </c>
      <c r="Q26" s="37">
        <v>15</v>
      </c>
      <c r="R26" s="37">
        <v>88</v>
      </c>
      <c r="S26" s="37">
        <v>1130</v>
      </c>
    </row>
    <row r="27" spans="1:19" s="26" customFormat="1" ht="15">
      <c r="A27" s="40" t="s">
        <v>41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26" customFormat="1" ht="15">
      <c r="A28" s="38" t="s">
        <v>51</v>
      </c>
      <c r="B28" s="43" t="s">
        <v>343</v>
      </c>
      <c r="C28" s="37">
        <v>3678</v>
      </c>
      <c r="D28" s="37">
        <v>341</v>
      </c>
      <c r="E28" s="37">
        <v>263</v>
      </c>
      <c r="F28" s="37">
        <v>7</v>
      </c>
      <c r="G28" s="37">
        <v>71</v>
      </c>
      <c r="H28" s="37">
        <v>46</v>
      </c>
      <c r="I28" s="37">
        <v>0</v>
      </c>
      <c r="J28" s="37">
        <v>3270</v>
      </c>
      <c r="K28" s="37">
        <v>2551</v>
      </c>
      <c r="L28" s="37">
        <v>572</v>
      </c>
      <c r="M28" s="37">
        <v>382</v>
      </c>
      <c r="N28" s="37">
        <v>147</v>
      </c>
      <c r="O28" s="37">
        <v>52</v>
      </c>
      <c r="P28" s="37">
        <v>0</v>
      </c>
      <c r="Q28" s="37">
        <v>15</v>
      </c>
      <c r="R28" s="37">
        <v>88</v>
      </c>
      <c r="S28" s="37">
        <v>1130</v>
      </c>
    </row>
    <row r="29" spans="1:19" s="26" customFormat="1" ht="15">
      <c r="A29" s="38" t="s">
        <v>53</v>
      </c>
      <c r="B29" s="43" t="s">
        <v>344</v>
      </c>
      <c r="C29" s="37">
        <v>155</v>
      </c>
      <c r="D29" s="37">
        <v>9</v>
      </c>
      <c r="E29" s="37">
        <v>7</v>
      </c>
      <c r="F29" s="37">
        <v>0</v>
      </c>
      <c r="G29" s="37">
        <v>2</v>
      </c>
      <c r="H29" s="37">
        <v>2</v>
      </c>
      <c r="I29" s="37">
        <v>0</v>
      </c>
      <c r="J29" s="37">
        <v>146</v>
      </c>
      <c r="K29" s="37">
        <v>108</v>
      </c>
      <c r="L29" s="37">
        <v>24</v>
      </c>
      <c r="M29" s="37">
        <v>24</v>
      </c>
      <c r="N29" s="37">
        <v>14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</row>
    <row r="30" spans="1:19" s="26" customFormat="1" ht="26.25">
      <c r="A30" s="40" t="s">
        <v>409</v>
      </c>
      <c r="B30" s="43" t="s">
        <v>345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</row>
    <row r="31" spans="1:19" s="26" customFormat="1" ht="15">
      <c r="A31" s="40" t="s">
        <v>146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s="26" customFormat="1" ht="33" customHeight="1">
      <c r="A32" s="38" t="s">
        <v>427</v>
      </c>
      <c r="B32" s="43" t="s">
        <v>346</v>
      </c>
      <c r="C32" s="37">
        <v>527</v>
      </c>
      <c r="D32" s="37">
        <v>9</v>
      </c>
      <c r="E32" s="37">
        <v>7</v>
      </c>
      <c r="F32" s="37">
        <v>0</v>
      </c>
      <c r="G32" s="37">
        <v>2</v>
      </c>
      <c r="H32" s="37">
        <v>2</v>
      </c>
      <c r="I32" s="37">
        <v>0</v>
      </c>
      <c r="J32" s="37">
        <v>518</v>
      </c>
      <c r="K32" s="37">
        <v>383</v>
      </c>
      <c r="L32" s="37">
        <v>91</v>
      </c>
      <c r="M32" s="37">
        <v>91</v>
      </c>
      <c r="N32" s="37">
        <v>44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</row>
    <row r="33" spans="1:19" s="26" customFormat="1" ht="15">
      <c r="A33" s="38" t="s">
        <v>44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s="26" customFormat="1" ht="15">
      <c r="A34" s="39" t="s">
        <v>414</v>
      </c>
      <c r="B34" s="43" t="s">
        <v>431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</row>
    <row r="35" spans="1:19" s="26" customFormat="1" ht="26.25">
      <c r="A35" s="38" t="s">
        <v>432</v>
      </c>
      <c r="B35" s="43" t="s">
        <v>347</v>
      </c>
      <c r="C35" s="37">
        <v>36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36</v>
      </c>
      <c r="K35" s="37">
        <v>21</v>
      </c>
      <c r="L35" s="37">
        <v>5</v>
      </c>
      <c r="M35" s="37">
        <v>5</v>
      </c>
      <c r="N35" s="37">
        <v>10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</row>
    <row r="36" spans="1:19" s="26" customFormat="1" ht="15">
      <c r="A36" s="42" t="s">
        <v>433</v>
      </c>
      <c r="B36" s="43" t="s">
        <v>348</v>
      </c>
      <c r="C36" s="37">
        <v>13420</v>
      </c>
      <c r="D36" s="37">
        <v>12</v>
      </c>
      <c r="E36" s="37">
        <v>0</v>
      </c>
      <c r="F36" s="37">
        <v>0</v>
      </c>
      <c r="G36" s="37">
        <v>12</v>
      </c>
      <c r="H36" s="37">
        <v>0</v>
      </c>
      <c r="I36" s="37">
        <v>0</v>
      </c>
      <c r="J36" s="37">
        <v>13408</v>
      </c>
      <c r="K36" s="37">
        <v>10536</v>
      </c>
      <c r="L36" s="37">
        <v>2391</v>
      </c>
      <c r="M36" s="37">
        <v>999</v>
      </c>
      <c r="N36" s="37">
        <v>481</v>
      </c>
      <c r="O36" s="37">
        <v>0</v>
      </c>
      <c r="P36" s="37">
        <v>0</v>
      </c>
      <c r="Q36" s="37">
        <v>0</v>
      </c>
      <c r="R36" s="37">
        <v>12</v>
      </c>
      <c r="S36" s="37">
        <v>7563</v>
      </c>
    </row>
    <row r="37" spans="1:19" s="26" customFormat="1" ht="15">
      <c r="A37" s="42" t="s">
        <v>41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26" customFormat="1" ht="26.25">
      <c r="A38" s="40" t="s">
        <v>67</v>
      </c>
      <c r="B38" s="43" t="s">
        <v>349</v>
      </c>
      <c r="C38" s="37">
        <v>13420</v>
      </c>
      <c r="D38" s="37">
        <v>12</v>
      </c>
      <c r="E38" s="37">
        <v>0</v>
      </c>
      <c r="F38" s="37">
        <v>0</v>
      </c>
      <c r="G38" s="37">
        <v>12</v>
      </c>
      <c r="H38" s="37">
        <v>0</v>
      </c>
      <c r="I38" s="37">
        <v>0</v>
      </c>
      <c r="J38" s="37">
        <v>13408</v>
      </c>
      <c r="K38" s="37">
        <v>10536</v>
      </c>
      <c r="L38" s="37">
        <v>2391</v>
      </c>
      <c r="M38" s="37">
        <v>999</v>
      </c>
      <c r="N38" s="37">
        <v>481</v>
      </c>
      <c r="O38" s="37">
        <v>0</v>
      </c>
      <c r="P38" s="37">
        <v>0</v>
      </c>
      <c r="Q38" s="37">
        <v>0</v>
      </c>
      <c r="R38" s="37">
        <v>12</v>
      </c>
      <c r="S38" s="37">
        <v>7563</v>
      </c>
    </row>
    <row r="39" spans="1:19" s="26" customFormat="1" ht="15">
      <c r="A39" s="38" t="s">
        <v>69</v>
      </c>
      <c r="B39" s="43" t="s">
        <v>350</v>
      </c>
      <c r="C39" s="37">
        <v>13266</v>
      </c>
      <c r="D39" s="37">
        <v>7</v>
      </c>
      <c r="E39" s="37">
        <v>0</v>
      </c>
      <c r="F39" s="37">
        <v>0</v>
      </c>
      <c r="G39" s="37">
        <v>7</v>
      </c>
      <c r="H39" s="37">
        <v>0</v>
      </c>
      <c r="I39" s="37">
        <v>0</v>
      </c>
      <c r="J39" s="37">
        <v>13259</v>
      </c>
      <c r="K39" s="37">
        <v>10414</v>
      </c>
      <c r="L39" s="37">
        <v>2364</v>
      </c>
      <c r="M39" s="37">
        <v>999</v>
      </c>
      <c r="N39" s="37">
        <v>481</v>
      </c>
      <c r="O39" s="37">
        <v>0</v>
      </c>
      <c r="P39" s="37">
        <v>0</v>
      </c>
      <c r="Q39" s="37">
        <v>0</v>
      </c>
      <c r="R39" s="37">
        <v>7</v>
      </c>
      <c r="S39" s="37">
        <v>7413</v>
      </c>
    </row>
    <row r="40" spans="1:19" s="26" customFormat="1" ht="15">
      <c r="A40" s="39" t="s">
        <v>420</v>
      </c>
      <c r="B40" s="43" t="s">
        <v>351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</row>
    <row r="41" spans="1:19" s="26" customFormat="1" ht="15">
      <c r="A41" s="38" t="s">
        <v>73</v>
      </c>
      <c r="B41" s="43" t="s">
        <v>352</v>
      </c>
      <c r="C41" s="37">
        <v>154</v>
      </c>
      <c r="D41" s="37">
        <v>5</v>
      </c>
      <c r="E41" s="37">
        <v>0</v>
      </c>
      <c r="F41" s="37">
        <v>0</v>
      </c>
      <c r="G41" s="37">
        <v>5</v>
      </c>
      <c r="H41" s="37">
        <v>0</v>
      </c>
      <c r="I41" s="37">
        <v>0</v>
      </c>
      <c r="J41" s="37">
        <v>149</v>
      </c>
      <c r="K41" s="37">
        <v>122</v>
      </c>
      <c r="L41" s="37">
        <v>27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5</v>
      </c>
      <c r="S41" s="37">
        <v>150</v>
      </c>
    </row>
    <row r="42" spans="1:19" s="26" customFormat="1" ht="15">
      <c r="A42" s="40" t="s">
        <v>434</v>
      </c>
      <c r="B42" s="43" t="s">
        <v>353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</row>
    <row r="43" spans="1:19" s="26" customFormat="1" ht="15">
      <c r="A43" s="38" t="s">
        <v>77</v>
      </c>
      <c r="B43" s="43" t="s">
        <v>354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</row>
    <row r="44" spans="1:19" s="26" customFormat="1" ht="15">
      <c r="A44" s="38" t="s">
        <v>79</v>
      </c>
      <c r="B44" s="43" t="s">
        <v>355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</row>
    <row r="45" spans="1:19" s="26" customFormat="1" ht="15">
      <c r="A45" s="42" t="s">
        <v>435</v>
      </c>
      <c r="B45" s="43" t="s">
        <v>356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</row>
    <row r="46" spans="1:19" s="26" customFormat="1" ht="15">
      <c r="A46" s="42" t="s">
        <v>41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s="26" customFormat="1" ht="15">
      <c r="A47" s="40" t="s">
        <v>82</v>
      </c>
      <c r="B47" s="43" t="s">
        <v>357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</row>
    <row r="48" spans="1:19" s="26" customFormat="1" ht="15">
      <c r="A48" s="40" t="s">
        <v>84</v>
      </c>
      <c r="B48" s="43" t="s">
        <v>358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</row>
    <row r="49" spans="1:19" s="26" customFormat="1" ht="15">
      <c r="A49" s="40" t="s">
        <v>86</v>
      </c>
      <c r="B49" s="43" t="s">
        <v>359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</row>
    <row r="50" spans="1:19" s="26" customFormat="1" ht="15">
      <c r="A50" s="40" t="s">
        <v>88</v>
      </c>
      <c r="B50" s="43" t="s">
        <v>360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</row>
    <row r="51" spans="1:19" s="26" customFormat="1" ht="15">
      <c r="A51" s="42" t="s">
        <v>146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26" customFormat="1" ht="15">
      <c r="A52" s="40" t="s">
        <v>410</v>
      </c>
      <c r="B52" s="43" t="s">
        <v>361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</row>
    <row r="53" spans="1:19" s="26" customFormat="1" ht="26.25">
      <c r="A53" s="42" t="s">
        <v>491</v>
      </c>
      <c r="B53" s="43" t="s">
        <v>362</v>
      </c>
      <c r="C53" s="37">
        <v>1233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1233</v>
      </c>
      <c r="K53" s="37">
        <v>605</v>
      </c>
      <c r="L53" s="37">
        <v>534</v>
      </c>
      <c r="M53" s="37">
        <v>534</v>
      </c>
      <c r="N53" s="37">
        <v>94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</row>
    <row r="54" spans="1:19" s="26" customFormat="1" ht="15">
      <c r="A54" s="42" t="s">
        <v>41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s="26" customFormat="1" ht="15">
      <c r="A55" s="40" t="s">
        <v>247</v>
      </c>
      <c r="B55" s="43" t="s">
        <v>363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</row>
    <row r="56" spans="1:19" s="26" customFormat="1" ht="26.25">
      <c r="A56" s="40" t="s">
        <v>305</v>
      </c>
      <c r="B56" s="43" t="s">
        <v>364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</row>
    <row r="57" spans="1:19" s="26" customFormat="1" ht="33" customHeight="1">
      <c r="A57" s="40" t="s">
        <v>306</v>
      </c>
      <c r="B57" s="43" t="s">
        <v>365</v>
      </c>
      <c r="C57" s="37">
        <v>1233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1233</v>
      </c>
      <c r="K57" s="37">
        <v>605</v>
      </c>
      <c r="L57" s="37">
        <v>534</v>
      </c>
      <c r="M57" s="37">
        <v>534</v>
      </c>
      <c r="N57" s="37">
        <v>94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</row>
    <row r="58" spans="1:19" s="26" customFormat="1" ht="15">
      <c r="A58" s="40" t="s">
        <v>252</v>
      </c>
      <c r="B58" s="43" t="s">
        <v>366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</row>
    <row r="59" spans="1:19" s="26" customFormat="1" ht="15">
      <c r="A59" s="42" t="s">
        <v>436</v>
      </c>
      <c r="B59" s="43" t="s">
        <v>367</v>
      </c>
      <c r="C59" s="37">
        <v>806</v>
      </c>
      <c r="D59" s="37">
        <v>23</v>
      </c>
      <c r="E59" s="37">
        <v>8</v>
      </c>
      <c r="F59" s="37">
        <v>6</v>
      </c>
      <c r="G59" s="37">
        <v>9</v>
      </c>
      <c r="H59" s="37">
        <v>1</v>
      </c>
      <c r="I59" s="37">
        <v>0</v>
      </c>
      <c r="J59" s="37">
        <v>783</v>
      </c>
      <c r="K59" s="37">
        <v>617</v>
      </c>
      <c r="L59" s="37">
        <v>124</v>
      </c>
      <c r="M59" s="37">
        <v>109</v>
      </c>
      <c r="N59" s="37">
        <v>42</v>
      </c>
      <c r="O59" s="37">
        <v>0</v>
      </c>
      <c r="P59" s="37">
        <v>0</v>
      </c>
      <c r="Q59" s="37">
        <v>0</v>
      </c>
      <c r="R59" s="37">
        <v>21</v>
      </c>
      <c r="S59" s="37">
        <v>104</v>
      </c>
    </row>
    <row r="60" spans="1:19" s="26" customFormat="1" ht="15">
      <c r="A60" s="40" t="s">
        <v>51</v>
      </c>
      <c r="B60" s="43" t="s">
        <v>368</v>
      </c>
      <c r="C60" s="37">
        <v>427</v>
      </c>
      <c r="D60" s="37">
        <v>23</v>
      </c>
      <c r="E60" s="37">
        <v>8</v>
      </c>
      <c r="F60" s="37">
        <v>6</v>
      </c>
      <c r="G60" s="37">
        <v>9</v>
      </c>
      <c r="H60" s="37">
        <v>1</v>
      </c>
      <c r="I60" s="37">
        <v>0</v>
      </c>
      <c r="J60" s="37">
        <v>404</v>
      </c>
      <c r="K60" s="37">
        <v>334</v>
      </c>
      <c r="L60" s="37">
        <v>57</v>
      </c>
      <c r="M60" s="37">
        <v>42</v>
      </c>
      <c r="N60" s="37">
        <v>13</v>
      </c>
      <c r="O60" s="37">
        <v>0</v>
      </c>
      <c r="P60" s="37">
        <v>0</v>
      </c>
      <c r="Q60" s="37">
        <v>0</v>
      </c>
      <c r="R60" s="37">
        <v>21</v>
      </c>
      <c r="S60" s="37">
        <v>104</v>
      </c>
    </row>
    <row r="61" spans="1:19" s="26" customFormat="1" ht="15">
      <c r="A61" s="40" t="s">
        <v>53</v>
      </c>
      <c r="B61" s="43" t="s">
        <v>369</v>
      </c>
      <c r="C61" s="37">
        <v>379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379</v>
      </c>
      <c r="K61" s="37">
        <v>283</v>
      </c>
      <c r="L61" s="37">
        <v>67</v>
      </c>
      <c r="M61" s="37">
        <v>67</v>
      </c>
      <c r="N61" s="37">
        <v>29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</row>
    <row r="62" spans="1:19" s="26" customFormat="1" ht="26.25">
      <c r="A62" s="42" t="s">
        <v>67</v>
      </c>
      <c r="B62" s="43" t="s">
        <v>370</v>
      </c>
      <c r="C62" s="37">
        <v>785</v>
      </c>
      <c r="D62" s="37">
        <v>23</v>
      </c>
      <c r="E62" s="37">
        <v>8</v>
      </c>
      <c r="F62" s="37">
        <v>6</v>
      </c>
      <c r="G62" s="37">
        <v>9</v>
      </c>
      <c r="H62" s="37">
        <v>1</v>
      </c>
      <c r="I62" s="37">
        <v>0</v>
      </c>
      <c r="J62" s="37">
        <v>762</v>
      </c>
      <c r="K62" s="37">
        <v>598</v>
      </c>
      <c r="L62" s="37">
        <v>123</v>
      </c>
      <c r="M62" s="37">
        <v>107</v>
      </c>
      <c r="N62" s="37">
        <v>41</v>
      </c>
      <c r="O62" s="37">
        <v>0</v>
      </c>
      <c r="P62" s="37">
        <v>0</v>
      </c>
      <c r="Q62" s="37">
        <v>0</v>
      </c>
      <c r="R62" s="37">
        <v>21</v>
      </c>
      <c r="S62" s="37">
        <v>104</v>
      </c>
    </row>
    <row r="63" spans="1:19" s="26" customFormat="1" ht="15">
      <c r="A63" s="40" t="s">
        <v>69</v>
      </c>
      <c r="B63" s="43" t="s">
        <v>371</v>
      </c>
      <c r="C63" s="37">
        <v>780</v>
      </c>
      <c r="D63" s="37">
        <v>20</v>
      </c>
      <c r="E63" s="37">
        <v>7</v>
      </c>
      <c r="F63" s="37">
        <v>6</v>
      </c>
      <c r="G63" s="37">
        <v>7</v>
      </c>
      <c r="H63" s="37">
        <v>1</v>
      </c>
      <c r="I63" s="37">
        <v>0</v>
      </c>
      <c r="J63" s="37">
        <v>760</v>
      </c>
      <c r="K63" s="37">
        <v>597</v>
      </c>
      <c r="L63" s="37">
        <v>122</v>
      </c>
      <c r="M63" s="37">
        <v>107</v>
      </c>
      <c r="N63" s="37">
        <v>41</v>
      </c>
      <c r="O63" s="37">
        <v>0</v>
      </c>
      <c r="P63" s="37">
        <v>0</v>
      </c>
      <c r="Q63" s="37">
        <v>0</v>
      </c>
      <c r="R63" s="37">
        <v>18</v>
      </c>
      <c r="S63" s="37">
        <v>101</v>
      </c>
    </row>
    <row r="64" spans="1:19" s="26" customFormat="1" ht="15">
      <c r="A64" s="38" t="s">
        <v>420</v>
      </c>
      <c r="B64" s="43" t="s">
        <v>372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</row>
    <row r="65" spans="1:19" s="26" customFormat="1" ht="15">
      <c r="A65" s="40" t="s">
        <v>73</v>
      </c>
      <c r="B65" s="43" t="s">
        <v>373</v>
      </c>
      <c r="C65" s="37">
        <v>5</v>
      </c>
      <c r="D65" s="37">
        <v>3</v>
      </c>
      <c r="E65" s="37">
        <v>1</v>
      </c>
      <c r="F65" s="37">
        <v>0</v>
      </c>
      <c r="G65" s="37">
        <v>2</v>
      </c>
      <c r="H65" s="37">
        <v>0</v>
      </c>
      <c r="I65" s="37">
        <v>0</v>
      </c>
      <c r="J65" s="37">
        <v>2</v>
      </c>
      <c r="K65" s="37">
        <v>1</v>
      </c>
      <c r="L65" s="37">
        <v>1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3</v>
      </c>
      <c r="S65" s="37">
        <v>3</v>
      </c>
    </row>
    <row r="66" spans="1:19" s="26" customFormat="1" ht="15">
      <c r="A66" s="42" t="s">
        <v>99</v>
      </c>
      <c r="B66" s="43" t="s">
        <v>374</v>
      </c>
      <c r="C66" s="37">
        <v>20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20</v>
      </c>
      <c r="K66" s="37">
        <v>19</v>
      </c>
      <c r="L66" s="37">
        <v>1</v>
      </c>
      <c r="M66" s="37">
        <v>1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</row>
    <row r="67" spans="1:19" s="26" customFormat="1" ht="15">
      <c r="A67" s="40" t="s">
        <v>77</v>
      </c>
      <c r="B67" s="43" t="s">
        <v>375</v>
      </c>
      <c r="C67" s="37">
        <v>20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20</v>
      </c>
      <c r="K67" s="37">
        <v>19</v>
      </c>
      <c r="L67" s="37">
        <v>1</v>
      </c>
      <c r="M67" s="37">
        <v>1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</row>
    <row r="68" spans="1:19" s="26" customFormat="1" ht="15">
      <c r="A68" s="40" t="s">
        <v>79</v>
      </c>
      <c r="B68" s="43" t="s">
        <v>376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</row>
    <row r="69" spans="1:19" s="26" customFormat="1" ht="15">
      <c r="A69" s="42" t="s">
        <v>213</v>
      </c>
      <c r="B69" s="43" t="s">
        <v>377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</row>
    <row r="70" spans="1:19" s="26" customFormat="1" ht="33" customHeight="1">
      <c r="A70" s="40" t="s">
        <v>82</v>
      </c>
      <c r="B70" s="43" t="s">
        <v>378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</row>
    <row r="71" spans="1:19" s="26" customFormat="1" ht="15">
      <c r="A71" s="40" t="s">
        <v>84</v>
      </c>
      <c r="B71" s="43" t="s">
        <v>379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</row>
    <row r="72" spans="1:19" s="26" customFormat="1" ht="15">
      <c r="A72" s="40" t="s">
        <v>86</v>
      </c>
      <c r="B72" s="43" t="s">
        <v>380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</row>
    <row r="73" spans="1:19" s="26" customFormat="1" ht="15">
      <c r="A73" s="40" t="s">
        <v>88</v>
      </c>
      <c r="B73" s="43" t="s">
        <v>381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</row>
    <row r="74" spans="1:19" s="26" customFormat="1" ht="15">
      <c r="A74" s="40" t="s">
        <v>402</v>
      </c>
      <c r="B74" s="43" t="s">
        <v>411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</row>
    <row r="75" spans="1:19" s="26" customFormat="1" ht="15">
      <c r="A75" s="40" t="s">
        <v>412</v>
      </c>
      <c r="B75" s="43" t="s">
        <v>413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</row>
    <row r="76" spans="1:19" s="26" customFormat="1" ht="15">
      <c r="A76" s="42" t="s">
        <v>146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19" s="26" customFormat="1" ht="26.25">
      <c r="A77" s="40" t="s">
        <v>492</v>
      </c>
      <c r="B77" s="43" t="s">
        <v>382</v>
      </c>
      <c r="C77" s="37">
        <v>161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161</v>
      </c>
      <c r="K77" s="37">
        <v>115</v>
      </c>
      <c r="L77" s="37">
        <v>40</v>
      </c>
      <c r="M77" s="37">
        <v>40</v>
      </c>
      <c r="N77" s="37">
        <v>6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</row>
    <row r="78" spans="1:19" s="26" customFormat="1" ht="15">
      <c r="A78" s="40" t="s">
        <v>41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s="26" customFormat="1" ht="15">
      <c r="A79" s="38" t="s">
        <v>247</v>
      </c>
      <c r="B79" s="43" t="s">
        <v>383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</row>
    <row r="80" spans="1:19" s="26" customFormat="1" ht="26.25">
      <c r="A80" s="38" t="s">
        <v>305</v>
      </c>
      <c r="B80" s="43" t="s">
        <v>384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</row>
    <row r="81" spans="1:19" s="26" customFormat="1" ht="15">
      <c r="A81" s="38" t="s">
        <v>306</v>
      </c>
      <c r="B81" s="43" t="s">
        <v>385</v>
      </c>
      <c r="C81" s="37">
        <v>161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161</v>
      </c>
      <c r="K81" s="37">
        <v>115</v>
      </c>
      <c r="L81" s="37">
        <v>40</v>
      </c>
      <c r="M81" s="37">
        <v>40</v>
      </c>
      <c r="N81" s="37">
        <v>6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</row>
    <row r="82" spans="1:19" s="26" customFormat="1" ht="15">
      <c r="A82" s="38" t="s">
        <v>252</v>
      </c>
      <c r="B82" s="43" t="s">
        <v>386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</row>
    <row r="83" spans="1:19" s="26" customFormat="1" ht="26.25">
      <c r="A83" s="42" t="s">
        <v>418</v>
      </c>
      <c r="B83" s="43" t="s">
        <v>437</v>
      </c>
      <c r="C83" s="37">
        <v>517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517</v>
      </c>
      <c r="K83" s="37">
        <v>420</v>
      </c>
      <c r="L83" s="37">
        <v>97</v>
      </c>
      <c r="M83" s="37">
        <v>97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</row>
    <row r="84" spans="1:19" s="26" customFormat="1" ht="15">
      <c r="A84" s="42" t="s">
        <v>59</v>
      </c>
      <c r="B84" s="43" t="s">
        <v>387</v>
      </c>
      <c r="C84" s="37">
        <v>141307</v>
      </c>
      <c r="D84" s="37">
        <v>2135</v>
      </c>
      <c r="E84" s="37">
        <v>1494</v>
      </c>
      <c r="F84" s="37">
        <v>58</v>
      </c>
      <c r="G84" s="37">
        <v>519</v>
      </c>
      <c r="H84" s="37">
        <v>242</v>
      </c>
      <c r="I84" s="37">
        <v>64</v>
      </c>
      <c r="J84" s="37">
        <v>138397</v>
      </c>
      <c r="K84" s="37">
        <v>106881</v>
      </c>
      <c r="L84" s="37">
        <v>24607</v>
      </c>
      <c r="M84" s="37">
        <v>15610</v>
      </c>
      <c r="N84" s="37">
        <v>6909</v>
      </c>
      <c r="O84" s="37">
        <v>715</v>
      </c>
      <c r="P84" s="37">
        <v>0</v>
      </c>
      <c r="Q84" s="37">
        <v>60</v>
      </c>
      <c r="R84" s="37">
        <v>765</v>
      </c>
      <c r="S84" s="37">
        <v>50538</v>
      </c>
    </row>
    <row r="85" spans="1:19" s="26" customFormat="1" ht="15.75">
      <c r="A85" s="19"/>
      <c r="B85" s="3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s="26" customFormat="1" ht="15">
      <c r="A86" s="47" t="s">
        <v>66</v>
      </c>
      <c r="B86" s="48" t="s">
        <v>493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</row>
    <row r="87" spans="1:19" s="26" customFormat="1" ht="15">
      <c r="A87" s="47" t="s">
        <v>189</v>
      </c>
      <c r="B87" s="48" t="s">
        <v>494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</row>
    <row r="88" spans="1:19" s="26" customFormat="1" ht="15">
      <c r="A88" s="47" t="s">
        <v>124</v>
      </c>
      <c r="B88" s="48" t="s">
        <v>388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</row>
    <row r="89" spans="1:19" s="25" customFormat="1" ht="15.75">
      <c r="A89" s="19"/>
      <c r="B89" s="3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</sheetData>
  <sheetProtection/>
  <mergeCells count="22">
    <mergeCell ref="S11:S13"/>
    <mergeCell ref="H12:H13"/>
    <mergeCell ref="M12:M13"/>
    <mergeCell ref="D9:S9"/>
    <mergeCell ref="D10:I10"/>
    <mergeCell ref="J10:J13"/>
    <mergeCell ref="K10:N10"/>
    <mergeCell ref="P10:P13"/>
    <mergeCell ref="Q10:Q13"/>
    <mergeCell ref="R10:S10"/>
    <mergeCell ref="R11:R13"/>
    <mergeCell ref="L11:L13"/>
    <mergeCell ref="D11:D13"/>
    <mergeCell ref="E11:F11"/>
    <mergeCell ref="G11:G13"/>
    <mergeCell ref="K11:K13"/>
    <mergeCell ref="A9:A13"/>
    <mergeCell ref="B9:B13"/>
    <mergeCell ref="C9:C13"/>
    <mergeCell ref="O10:O13"/>
    <mergeCell ref="I11:I13"/>
    <mergeCell ref="N11:N13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Дамирова Хадижат Курбановна</dc:creator>
  <cp:keywords/>
  <dc:description/>
  <cp:lastModifiedBy>Шивалина Анастасия Олеговна</cp:lastModifiedBy>
  <cp:lastPrinted>2020-06-18T07:09:26Z</cp:lastPrinted>
  <dcterms:created xsi:type="dcterms:W3CDTF">2017-02-08T04:52:18Z</dcterms:created>
  <dcterms:modified xsi:type="dcterms:W3CDTF">2020-06-18T22:05:52Z</dcterms:modified>
  <cp:category/>
  <cp:version/>
  <cp:contentType/>
  <cp:contentStatus/>
</cp:coreProperties>
</file>