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'план-график'!$A$1:$O$55</definedName>
  </definedNames>
  <calcPr fullCalcOnLoad="1"/>
</workbook>
</file>

<file path=xl/sharedStrings.xml><?xml version="1.0" encoding="utf-8"?>
<sst xmlns="http://schemas.openxmlformats.org/spreadsheetml/2006/main" count="246" uniqueCount="146">
  <si>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</si>
  <si>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</si>
  <si>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</si>
  <si>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</si>
  <si>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</si>
  <si>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</si>
  <si>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</si>
  <si>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</si>
  <si>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</si>
  <si>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</si>
  <si>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</si>
  <si>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</si>
  <si>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</si>
  <si>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</si>
  <si>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</si>
  <si>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</si>
  <si>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</si>
  <si>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</si>
  <si>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</si>
  <si>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</si>
  <si>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</si>
  <si>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</si>
  <si>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</si>
  <si>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</si>
  <si>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</si>
  <si>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</si>
  <si>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</si>
  <si>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</si>
  <si>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</si>
  <si>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</si>
  <si>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</si>
  <si>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</si>
  <si>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</si>
  <si>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</si>
  <si>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</si>
  <si>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</si>
  <si>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</si>
  <si>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</si>
  <si>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</si>
  <si>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</si>
  <si>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</si>
  <si>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</si>
  <si>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</si>
  <si>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</si>
  <si>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</si>
  <si>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</si>
  <si>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</si>
  <si>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</si>
  <si>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</si>
  <si>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</si>
  <si>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</si>
  <si>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</si>
  <si>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</si>
  <si>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</si>
  <si>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</si>
  <si>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контракта/532 530,00. Аванс не предусматривается</t>
  </si>
  <si>
    <t>30% начальной (максимальной) цены контракта/299 042,58. Аванс не предусматривается</t>
  </si>
  <si>
    <t>30% начальной (максимальной) цены контракта/379 650,00. Аванс не предусматривается</t>
  </si>
  <si>
    <t>30% начальной (максимальной) цены контракта/904 500,00. Аванс не предусматривается</t>
  </si>
  <si>
    <t>30% начальной (максимальной) цены контракта/150 000,00.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</si>
  <si>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</si>
  <si>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</si>
  <si>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</si>
  <si>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</si>
  <si>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</si>
  <si>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</si>
  <si>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</si>
  <si>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</si>
  <si>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</si>
  <si>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</si>
  <si>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</si>
  <si>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</si>
  <si>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</si>
  <si>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</si>
  <si>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</si>
  <si>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</si>
  <si>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30% начальной (максимальной) цены контракта. Аванс не предусматривается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</si>
  <si>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</si>
  <si>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</si>
  <si>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</si>
  <si>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</si>
  <si>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</si>
  <si>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 xml:space="preserve">315 350,00              (263 340.00                  52 010.00) </t>
  </si>
  <si>
    <t>5% начальной (максимальной) цены контракта 15767.50. Авансовый платеж - 30% от стоимости ГСМ за планируемый месяц (не позднее чем за 2 дня до планируемого периода поставки)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</si>
  <si>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</si>
  <si>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</si>
  <si>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</si>
  <si>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30% начальной (максимальной) цены контракта/ 8006.40.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</si>
  <si>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</si>
  <si>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</si>
  <si>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</si>
  <si>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</si>
  <si>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</si>
  <si>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</si>
  <si>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</si>
  <si>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</si>
  <si>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</si>
  <si>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</si>
  <si>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</si>
  <si>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</si>
  <si>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</si>
  <si>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</si>
  <si>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Заместитель руководителя УФНС России по Республике Башкортостан</t>
  </si>
  <si>
    <t>А.М. Солнцев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</si>
  <si>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</si>
  <si>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</si>
  <si>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</si>
  <si>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</si>
  <si>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</si>
  <si>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</si>
  <si>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</si>
  <si>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</si>
  <si>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</si>
  <si>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</si>
  <si>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</si>
  <si>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30% начальной (максимальной) цены контракта/57052,80. Аванс не предусматривается</t>
  </si>
  <si>
    <t>30% начальной (максимальной) цены контракта/201600,00. Аванс не предусматривается</t>
  </si>
  <si>
    <t>5% начальной (максимальной) цены контракта/ 10000,00. Аванс не предусматривается</t>
  </si>
  <si>
    <t>30% начальной (максимальной) цены контракта/487377,90. Аванс не предусматривается</t>
  </si>
  <si>
    <t>30% начальной (максимальной) цены контракта/147000,00. Аванс не предусматривается</t>
  </si>
  <si>
    <t>30% начальной (максимальной) цены контракта/791437,20. Аванс не предусматривается</t>
  </si>
  <si>
    <t>30% начальной (максимальной) цены контракта/376200,00. Аванс не предусматривается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</si>
  <si>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</si>
  <si>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</si>
  <si>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</si>
  <si>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</si>
  <si>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Оказание услуг правительственной связи</t>
  </si>
  <si>
    <t>53.20.2</t>
  </si>
  <si>
    <t>53.20.11.120</t>
  </si>
  <si>
    <t>Оказание услуг фельдъегерской связи</t>
  </si>
  <si>
    <t>53.10.12.000</t>
  </si>
  <si>
    <t>Оказание услуг почтовой связи для УФНС по Республике Бащкортостан</t>
  </si>
  <si>
    <t>Оказание услуг почтовой связи с использованием франкировальной машины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</si>
  <si>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</si>
  <si>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</si>
  <si>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</si>
  <si>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</si>
  <si>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</si>
  <si>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5% начальной (максимальной) цены контракта/ 336 425,00. Аванс не предусматривается</t>
  </si>
  <si>
    <t>пп.2 п.15 приложения №2 к приказу Минэкономразвития от 27.12.2011 №761/20н</t>
  </si>
  <si>
    <t>пп.5 п.15 приложения №2 к приказу Минэкономразвития от 27.12.2011 №761/20н</t>
  </si>
  <si>
    <t>26.20.30.000
62.01.29.000</t>
  </si>
  <si>
    <t>182010615Г0099998242</t>
  </si>
  <si>
    <t>1775100/6390300</t>
  </si>
  <si>
    <t>Авансовый платеж - 30% от стоимости за планируемый месяц</t>
  </si>
  <si>
    <t xml:space="preserve">УТВЕРЖДЕН
приказом УФНС России по Республике Башкортостан
от 05.02.2016 № 02-07/033@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</si>
</sst>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" fontId="13" fillId="0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3" fontId="16" fillId="32" borderId="10" xfId="4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0" borderId="10" xfId="4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5" xfId="42" applyNumberFormat="1" applyFont="1" applyBorder="1" applyAlignment="1" applyProtection="1">
      <alignment vertical="center"/>
      <protection/>
    </xf>
    <xf numFmtId="0" fontId="12" fillId="0" borderId="15" xfId="0" applyNumberFormat="1" applyFont="1" applyBorder="1" applyAlignment="1">
      <alignment vertical="center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55" zoomScaleNormal="50" zoomScaleSheetLayoutView="55" zoomScalePageLayoutView="0" workbookViewId="0" topLeftCell="D1">
      <selection activeCell="M3" sqref="M3:O3"/>
    </sheetView>
  </sheetViews>
  <sheetFormatPr defaultColWidth="9.00390625" defaultRowHeight="12.75"/>
  <cols>
    <col min="1" max="1" width="39.00390625" style="19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20" customWidth="1"/>
    <col min="6" max="6" width="44.00390625" style="20" customWidth="1"/>
    <col min="7" max="7" width="19.75390625" style="5" customWidth="1"/>
    <col min="8" max="8" width="19.37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26.00390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98"/>
      <c r="N2" s="99"/>
      <c r="O2" s="99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98" t="s">
        <v>145</v>
      </c>
      <c r="N3" s="99"/>
      <c r="O3" s="99"/>
    </row>
    <row r="4" spans="1:15" s="5" customFormat="1" ht="32.25" customHeight="1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5" customFormat="1" ht="24.7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5" customFormat="1" ht="24.75" customHeight="1">
      <c r="A6" s="67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5" customFormat="1" ht="21" customHeight="1">
      <c r="A7" s="67" t="s">
        <v>60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5" customFormat="1" ht="47.25" customHeight="1">
      <c r="A8" s="6"/>
      <c r="B8" s="22"/>
      <c r="C8" s="22"/>
      <c r="D8" s="22"/>
      <c r="E8" s="22"/>
      <c r="F8" s="22"/>
      <c r="G8" s="64"/>
      <c r="H8" s="64"/>
      <c r="I8" s="22"/>
      <c r="J8" s="22"/>
      <c r="K8" s="22"/>
      <c r="L8" s="22"/>
      <c r="M8" s="22"/>
      <c r="N8" s="22"/>
      <c r="O8" s="22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65" t="s">
        <v>12</v>
      </c>
      <c r="B10" s="69"/>
      <c r="C10" s="69"/>
      <c r="D10" s="70"/>
      <c r="E10" s="65" t="s">
        <v>32</v>
      </c>
      <c r="F10" s="66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86" t="s">
        <v>13</v>
      </c>
      <c r="B11" s="88"/>
      <c r="C11" s="88"/>
      <c r="D11" s="89"/>
      <c r="E11" s="86" t="s">
        <v>23</v>
      </c>
      <c r="F11" s="87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65" t="s">
        <v>14</v>
      </c>
      <c r="B12" s="69"/>
      <c r="C12" s="69"/>
      <c r="D12" s="70"/>
      <c r="E12" s="100">
        <v>278106440</v>
      </c>
      <c r="F12" s="101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65" t="s">
        <v>15</v>
      </c>
      <c r="B13" s="69"/>
      <c r="C13" s="69"/>
      <c r="D13" s="70"/>
      <c r="E13" s="100">
        <v>27801001</v>
      </c>
      <c r="F13" s="101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91" t="s">
        <v>21</v>
      </c>
      <c r="B14" s="92"/>
      <c r="C14" s="92"/>
      <c r="D14" s="93"/>
      <c r="E14" s="102">
        <v>80701000</v>
      </c>
      <c r="F14" s="103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52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84" t="s">
        <v>5</v>
      </c>
      <c r="B17" s="71" t="s">
        <v>4</v>
      </c>
      <c r="C17" s="71" t="s">
        <v>20</v>
      </c>
      <c r="D17" s="73" t="s">
        <v>9</v>
      </c>
      <c r="E17" s="79"/>
      <c r="F17" s="79"/>
      <c r="G17" s="79"/>
      <c r="H17" s="79"/>
      <c r="I17" s="79"/>
      <c r="J17" s="79"/>
      <c r="K17" s="79"/>
      <c r="L17" s="79"/>
      <c r="M17" s="74"/>
      <c r="N17" s="72" t="s">
        <v>10</v>
      </c>
      <c r="O17" s="71" t="s">
        <v>11</v>
      </c>
    </row>
    <row r="18" spans="1:15" s="12" customFormat="1" ht="107.25" customHeight="1">
      <c r="A18" s="85"/>
      <c r="B18" s="72"/>
      <c r="C18" s="72"/>
      <c r="D18" s="11" t="s">
        <v>17</v>
      </c>
      <c r="E18" s="11" t="s">
        <v>18</v>
      </c>
      <c r="F18" s="11" t="s">
        <v>6</v>
      </c>
      <c r="G18" s="11" t="s">
        <v>3</v>
      </c>
      <c r="H18" s="11" t="s">
        <v>7</v>
      </c>
      <c r="I18" s="77" t="s">
        <v>16</v>
      </c>
      <c r="J18" s="78"/>
      <c r="K18" s="11" t="s">
        <v>22</v>
      </c>
      <c r="L18" s="77" t="s">
        <v>8</v>
      </c>
      <c r="M18" s="78"/>
      <c r="N18" s="80"/>
      <c r="O18" s="71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73">
        <v>9</v>
      </c>
      <c r="J19" s="74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70</v>
      </c>
      <c r="B20" s="9" t="s">
        <v>89</v>
      </c>
      <c r="C20" s="9" t="s">
        <v>72</v>
      </c>
      <c r="D20" s="9" t="s">
        <v>77</v>
      </c>
      <c r="E20" s="9" t="s">
        <v>73</v>
      </c>
      <c r="F20" s="9" t="s">
        <v>74</v>
      </c>
      <c r="G20" s="10" t="s">
        <v>34</v>
      </c>
      <c r="H20" s="9" t="s">
        <v>77</v>
      </c>
      <c r="I20" s="14">
        <v>179976</v>
      </c>
      <c r="J20" s="9" t="s">
        <v>75</v>
      </c>
      <c r="K20" s="9" t="s">
        <v>76</v>
      </c>
      <c r="L20" s="21">
        <v>42401</v>
      </c>
      <c r="M20" s="21">
        <v>42705</v>
      </c>
      <c r="N20" s="9" t="s">
        <v>84</v>
      </c>
      <c r="O20" s="9"/>
    </row>
    <row r="21" spans="1:15" s="60" customFormat="1" ht="144" customHeight="1">
      <c r="A21" s="55" t="s">
        <v>64</v>
      </c>
      <c r="B21" s="56" t="s">
        <v>71</v>
      </c>
      <c r="C21" s="56" t="s">
        <v>90</v>
      </c>
      <c r="D21" s="56">
        <v>2</v>
      </c>
      <c r="E21" s="56" t="s">
        <v>39</v>
      </c>
      <c r="F21" s="56" t="s">
        <v>40</v>
      </c>
      <c r="G21" s="56" t="s">
        <v>34</v>
      </c>
      <c r="H21" s="56">
        <v>1</v>
      </c>
      <c r="I21" s="57">
        <v>540000</v>
      </c>
      <c r="J21" s="58" t="s">
        <v>33</v>
      </c>
      <c r="K21" s="55" t="s">
        <v>144</v>
      </c>
      <c r="L21" s="59">
        <v>42370</v>
      </c>
      <c r="M21" s="59">
        <v>42705</v>
      </c>
      <c r="N21" s="56" t="s">
        <v>112</v>
      </c>
      <c r="O21" s="56"/>
    </row>
    <row r="22" spans="1:15" s="12" customFormat="1" ht="142.5" customHeight="1">
      <c r="A22" s="9" t="s">
        <v>64</v>
      </c>
      <c r="B22" s="10" t="s">
        <v>91</v>
      </c>
      <c r="C22" s="10" t="s">
        <v>90</v>
      </c>
      <c r="D22" s="10">
        <v>3</v>
      </c>
      <c r="E22" s="10" t="s">
        <v>53</v>
      </c>
      <c r="F22" s="10" t="s">
        <v>54</v>
      </c>
      <c r="G22" s="10" t="s">
        <v>34</v>
      </c>
      <c r="H22" s="10">
        <v>1</v>
      </c>
      <c r="I22" s="14">
        <v>190176</v>
      </c>
      <c r="J22" s="13" t="s">
        <v>33</v>
      </c>
      <c r="K22" s="13" t="s">
        <v>115</v>
      </c>
      <c r="L22" s="21">
        <v>42430</v>
      </c>
      <c r="M22" s="21">
        <v>42705</v>
      </c>
      <c r="N22" s="10" t="s">
        <v>112</v>
      </c>
      <c r="O22" s="10"/>
    </row>
    <row r="23" spans="1:15" s="60" customFormat="1" ht="144" customHeight="1">
      <c r="A23" s="55" t="s">
        <v>64</v>
      </c>
      <c r="B23" s="56" t="s">
        <v>92</v>
      </c>
      <c r="C23" s="56" t="s">
        <v>61</v>
      </c>
      <c r="D23" s="56">
        <v>4</v>
      </c>
      <c r="E23" s="56" t="s">
        <v>41</v>
      </c>
      <c r="F23" s="56" t="s">
        <v>24</v>
      </c>
      <c r="G23" s="56" t="s">
        <v>34</v>
      </c>
      <c r="H23" s="56">
        <v>1</v>
      </c>
      <c r="I23" s="57" t="s">
        <v>143</v>
      </c>
      <c r="J23" s="58" t="s">
        <v>25</v>
      </c>
      <c r="K23" s="58" t="s">
        <v>55</v>
      </c>
      <c r="L23" s="59">
        <v>42428</v>
      </c>
      <c r="M23" s="59">
        <v>42644</v>
      </c>
      <c r="N23" s="56" t="s">
        <v>84</v>
      </c>
      <c r="O23" s="56" t="s">
        <v>139</v>
      </c>
    </row>
    <row r="24" spans="1:15" s="12" customFormat="1" ht="191.25" customHeight="1">
      <c r="A24" s="9" t="s">
        <v>64</v>
      </c>
      <c r="B24" s="10" t="s">
        <v>92</v>
      </c>
      <c r="C24" s="10" t="s">
        <v>61</v>
      </c>
      <c r="D24" s="10">
        <v>5</v>
      </c>
      <c r="E24" s="10" t="s">
        <v>36</v>
      </c>
      <c r="F24" s="10" t="s">
        <v>26</v>
      </c>
      <c r="G24" s="10" t="s">
        <v>34</v>
      </c>
      <c r="H24" s="10">
        <v>1</v>
      </c>
      <c r="I24" s="14">
        <v>996808.6</v>
      </c>
      <c r="J24" s="13" t="s">
        <v>27</v>
      </c>
      <c r="K24" s="13" t="s">
        <v>56</v>
      </c>
      <c r="L24" s="21">
        <v>42428</v>
      </c>
      <c r="M24" s="21">
        <v>42461</v>
      </c>
      <c r="N24" s="10" t="s">
        <v>84</v>
      </c>
      <c r="O24" s="10"/>
    </row>
    <row r="25" spans="1:15" s="12" customFormat="1" ht="284.25" customHeight="1">
      <c r="A25" s="9" t="s">
        <v>64</v>
      </c>
      <c r="B25" s="10" t="s">
        <v>93</v>
      </c>
      <c r="C25" s="10" t="s">
        <v>66</v>
      </c>
      <c r="D25" s="10">
        <v>6</v>
      </c>
      <c r="E25" s="10" t="s">
        <v>48</v>
      </c>
      <c r="F25" s="10" t="s">
        <v>88</v>
      </c>
      <c r="G25" s="10" t="s">
        <v>34</v>
      </c>
      <c r="H25" s="10">
        <v>14</v>
      </c>
      <c r="I25" s="14">
        <v>672000</v>
      </c>
      <c r="J25" s="13" t="s">
        <v>25</v>
      </c>
      <c r="K25" s="13" t="s">
        <v>116</v>
      </c>
      <c r="L25" s="21">
        <v>42521</v>
      </c>
      <c r="M25" s="21">
        <v>42551</v>
      </c>
      <c r="N25" s="10" t="s">
        <v>84</v>
      </c>
      <c r="O25" s="14"/>
    </row>
    <row r="26" spans="1:15" s="12" customFormat="1" ht="284.25" customHeight="1">
      <c r="A26" s="9" t="s">
        <v>64</v>
      </c>
      <c r="B26" s="10" t="s">
        <v>94</v>
      </c>
      <c r="C26" s="10" t="s">
        <v>62</v>
      </c>
      <c r="D26" s="10">
        <v>7</v>
      </c>
      <c r="E26" s="10" t="s">
        <v>42</v>
      </c>
      <c r="F26" s="34" t="s">
        <v>35</v>
      </c>
      <c r="G26" s="10" t="s">
        <v>137</v>
      </c>
      <c r="H26" s="10">
        <v>7</v>
      </c>
      <c r="I26" s="14">
        <v>200000</v>
      </c>
      <c r="J26" s="13" t="s">
        <v>28</v>
      </c>
      <c r="K26" s="10" t="s">
        <v>117</v>
      </c>
      <c r="L26" s="21">
        <v>42428</v>
      </c>
      <c r="M26" s="21">
        <v>42461</v>
      </c>
      <c r="N26" s="10" t="s">
        <v>84</v>
      </c>
      <c r="O26" s="10" t="s">
        <v>139</v>
      </c>
    </row>
    <row r="27" spans="1:15" s="12" customFormat="1" ht="284.25" customHeight="1">
      <c r="A27" s="9" t="s">
        <v>64</v>
      </c>
      <c r="B27" s="10" t="s">
        <v>94</v>
      </c>
      <c r="C27" s="10" t="s">
        <v>62</v>
      </c>
      <c r="D27" s="10">
        <v>8</v>
      </c>
      <c r="E27" s="10" t="s">
        <v>49</v>
      </c>
      <c r="F27" s="10" t="s">
        <v>50</v>
      </c>
      <c r="G27" s="10" t="s">
        <v>19</v>
      </c>
      <c r="H27" s="10">
        <v>1</v>
      </c>
      <c r="I27" s="14">
        <v>1265500</v>
      </c>
      <c r="J27" s="13" t="s">
        <v>28</v>
      </c>
      <c r="K27" s="13" t="s">
        <v>57</v>
      </c>
      <c r="L27" s="21">
        <v>42401</v>
      </c>
      <c r="M27" s="21">
        <v>42461</v>
      </c>
      <c r="N27" s="10" t="s">
        <v>84</v>
      </c>
      <c r="O27" s="10"/>
    </row>
    <row r="28" spans="1:15" s="12" customFormat="1" ht="222" customHeight="1">
      <c r="A28" s="9" t="s">
        <v>64</v>
      </c>
      <c r="B28" s="10" t="s">
        <v>94</v>
      </c>
      <c r="C28" s="10" t="s">
        <v>67</v>
      </c>
      <c r="D28" s="10">
        <v>9</v>
      </c>
      <c r="E28" s="10" t="s">
        <v>37</v>
      </c>
      <c r="F28" s="10" t="s">
        <v>38</v>
      </c>
      <c r="G28" s="10" t="s">
        <v>137</v>
      </c>
      <c r="H28" s="10">
        <v>268</v>
      </c>
      <c r="I28" s="14">
        <v>1594593</v>
      </c>
      <c r="J28" s="13" t="s">
        <v>28</v>
      </c>
      <c r="K28" s="13" t="s">
        <v>118</v>
      </c>
      <c r="L28" s="21">
        <v>42401</v>
      </c>
      <c r="M28" s="21">
        <v>42705</v>
      </c>
      <c r="N28" s="10" t="s">
        <v>84</v>
      </c>
      <c r="O28" s="10" t="s">
        <v>139</v>
      </c>
    </row>
    <row r="29" spans="1:15" s="12" customFormat="1" ht="249.75" customHeight="1">
      <c r="A29" s="9" t="s">
        <v>64</v>
      </c>
      <c r="B29" s="10" t="s">
        <v>97</v>
      </c>
      <c r="C29" s="25" t="s">
        <v>68</v>
      </c>
      <c r="D29" s="10">
        <v>10</v>
      </c>
      <c r="E29" s="10" t="s">
        <v>43</v>
      </c>
      <c r="F29" s="34" t="s">
        <v>95</v>
      </c>
      <c r="G29" s="10" t="s">
        <v>34</v>
      </c>
      <c r="H29" s="10">
        <v>1</v>
      </c>
      <c r="I29" s="14">
        <v>3015000</v>
      </c>
      <c r="J29" s="13" t="s">
        <v>29</v>
      </c>
      <c r="K29" s="13" t="s">
        <v>58</v>
      </c>
      <c r="L29" s="21">
        <v>42428</v>
      </c>
      <c r="M29" s="21">
        <v>42552</v>
      </c>
      <c r="N29" s="10" t="s">
        <v>84</v>
      </c>
      <c r="O29" s="10"/>
    </row>
    <row r="30" spans="1:15" s="12" customFormat="1" ht="191.25" customHeight="1">
      <c r="A30" s="9" t="s">
        <v>64</v>
      </c>
      <c r="B30" s="10" t="s">
        <v>97</v>
      </c>
      <c r="C30" s="25" t="s">
        <v>69</v>
      </c>
      <c r="D30" s="10">
        <v>11</v>
      </c>
      <c r="E30" s="10" t="s">
        <v>44</v>
      </c>
      <c r="F30" s="10" t="s">
        <v>45</v>
      </c>
      <c r="G30" s="10" t="s">
        <v>34</v>
      </c>
      <c r="H30" s="10">
        <v>1</v>
      </c>
      <c r="I30" s="14">
        <v>490000</v>
      </c>
      <c r="J30" s="13" t="s">
        <v>29</v>
      </c>
      <c r="K30" s="13" t="s">
        <v>119</v>
      </c>
      <c r="L30" s="21">
        <v>42401</v>
      </c>
      <c r="M30" s="21">
        <v>42522</v>
      </c>
      <c r="N30" s="10" t="s">
        <v>84</v>
      </c>
      <c r="O30" s="10"/>
    </row>
    <row r="31" spans="1:15" s="15" customFormat="1" ht="154.5" customHeight="1">
      <c r="A31" s="23" t="s">
        <v>64</v>
      </c>
      <c r="B31" s="10" t="s">
        <v>97</v>
      </c>
      <c r="C31" s="11" t="s">
        <v>63</v>
      </c>
      <c r="D31" s="10">
        <v>12</v>
      </c>
      <c r="E31" s="10" t="s">
        <v>47</v>
      </c>
      <c r="F31" s="34" t="s">
        <v>96</v>
      </c>
      <c r="G31" s="10" t="s">
        <v>34</v>
      </c>
      <c r="H31" s="10">
        <v>1</v>
      </c>
      <c r="I31" s="14">
        <v>2638124</v>
      </c>
      <c r="J31" s="13" t="s">
        <v>29</v>
      </c>
      <c r="K31" s="13" t="s">
        <v>120</v>
      </c>
      <c r="L31" s="21">
        <v>42430</v>
      </c>
      <c r="M31" s="21">
        <v>42583</v>
      </c>
      <c r="N31" s="10" t="s">
        <v>84</v>
      </c>
      <c r="O31" s="10"/>
    </row>
    <row r="32" spans="1:15" ht="131.25">
      <c r="A32" s="9" t="s">
        <v>64</v>
      </c>
      <c r="B32" s="10" t="s">
        <v>97</v>
      </c>
      <c r="C32" s="10" t="s">
        <v>63</v>
      </c>
      <c r="D32" s="10">
        <v>13</v>
      </c>
      <c r="E32" s="10" t="s">
        <v>46</v>
      </c>
      <c r="F32" s="10" t="s">
        <v>51</v>
      </c>
      <c r="G32" s="10" t="s">
        <v>34</v>
      </c>
      <c r="H32" s="10">
        <v>1</v>
      </c>
      <c r="I32" s="14">
        <v>1254000</v>
      </c>
      <c r="J32" s="13" t="s">
        <v>29</v>
      </c>
      <c r="K32" s="13" t="s">
        <v>121</v>
      </c>
      <c r="L32" s="21">
        <v>42430</v>
      </c>
      <c r="M32" s="21">
        <v>42583</v>
      </c>
      <c r="N32" s="10" t="s">
        <v>84</v>
      </c>
      <c r="O32" s="10"/>
    </row>
    <row r="33" spans="1:15" ht="144.75" customHeight="1">
      <c r="A33" s="9" t="s">
        <v>65</v>
      </c>
      <c r="B33" s="10" t="s">
        <v>97</v>
      </c>
      <c r="C33" s="10" t="s">
        <v>63</v>
      </c>
      <c r="D33" s="10">
        <v>14</v>
      </c>
      <c r="E33" s="10" t="s">
        <v>30</v>
      </c>
      <c r="F33" s="34" t="s">
        <v>31</v>
      </c>
      <c r="G33" s="10" t="s">
        <v>34</v>
      </c>
      <c r="H33" s="10">
        <v>1</v>
      </c>
      <c r="I33" s="14">
        <v>500000</v>
      </c>
      <c r="J33" s="13" t="s">
        <v>27</v>
      </c>
      <c r="K33" s="13" t="s">
        <v>59</v>
      </c>
      <c r="L33" s="21">
        <v>42401</v>
      </c>
      <c r="M33" s="21">
        <v>42461</v>
      </c>
      <c r="N33" s="10" t="s">
        <v>84</v>
      </c>
      <c r="O33" s="10"/>
    </row>
    <row r="34" spans="1:15" ht="180.75" customHeight="1">
      <c r="A34" s="26" t="s">
        <v>70</v>
      </c>
      <c r="B34" s="10" t="s">
        <v>98</v>
      </c>
      <c r="C34" s="28" t="s">
        <v>99</v>
      </c>
      <c r="D34" s="28">
        <v>15</v>
      </c>
      <c r="E34" s="28" t="s">
        <v>78</v>
      </c>
      <c r="F34" s="28" t="s">
        <v>79</v>
      </c>
      <c r="G34" s="28" t="s">
        <v>80</v>
      </c>
      <c r="H34" s="28" t="s">
        <v>81</v>
      </c>
      <c r="I34" s="28" t="s">
        <v>82</v>
      </c>
      <c r="J34" s="28" t="s">
        <v>33</v>
      </c>
      <c r="K34" s="29" t="s">
        <v>83</v>
      </c>
      <c r="L34" s="29">
        <v>42370</v>
      </c>
      <c r="M34" s="29">
        <v>42460</v>
      </c>
      <c r="N34" s="27" t="s">
        <v>84</v>
      </c>
      <c r="O34" s="10"/>
    </row>
    <row r="35" spans="1:15" ht="180.75" customHeight="1">
      <c r="A35" s="26" t="s">
        <v>70</v>
      </c>
      <c r="B35" s="28" t="s">
        <v>101</v>
      </c>
      <c r="C35" s="28" t="s">
        <v>100</v>
      </c>
      <c r="D35" s="28">
        <v>16</v>
      </c>
      <c r="E35" s="28" t="s">
        <v>85</v>
      </c>
      <c r="F35" s="28" t="s">
        <v>74</v>
      </c>
      <c r="G35" s="28" t="s">
        <v>19</v>
      </c>
      <c r="H35" s="28">
        <v>1</v>
      </c>
      <c r="I35" s="30">
        <v>26688</v>
      </c>
      <c r="J35" s="28" t="s">
        <v>86</v>
      </c>
      <c r="K35" s="28" t="s">
        <v>87</v>
      </c>
      <c r="L35" s="29">
        <v>42401</v>
      </c>
      <c r="M35" s="29">
        <v>42521</v>
      </c>
      <c r="N35" s="27" t="s">
        <v>84</v>
      </c>
      <c r="O35" s="10"/>
    </row>
    <row r="36" spans="1:15" ht="180.75" customHeight="1">
      <c r="A36" s="9" t="s">
        <v>70</v>
      </c>
      <c r="B36" s="28" t="s">
        <v>133</v>
      </c>
      <c r="C36" s="28" t="s">
        <v>122</v>
      </c>
      <c r="D36" s="28">
        <v>17</v>
      </c>
      <c r="E36" s="28" t="s">
        <v>123</v>
      </c>
      <c r="F36" s="28" t="s">
        <v>74</v>
      </c>
      <c r="G36" s="28" t="s">
        <v>34</v>
      </c>
      <c r="H36" s="28">
        <v>1</v>
      </c>
      <c r="I36" s="30">
        <v>30000</v>
      </c>
      <c r="J36" s="28" t="s">
        <v>33</v>
      </c>
      <c r="K36" s="29" t="s">
        <v>33</v>
      </c>
      <c r="L36" s="29">
        <v>42401</v>
      </c>
      <c r="M36" s="29">
        <v>42735</v>
      </c>
      <c r="N36" s="27" t="s">
        <v>112</v>
      </c>
      <c r="O36" s="10" t="s">
        <v>124</v>
      </c>
    </row>
    <row r="37" spans="1:15" ht="180.75" customHeight="1">
      <c r="A37" s="9" t="s">
        <v>64</v>
      </c>
      <c r="B37" s="28" t="s">
        <v>71</v>
      </c>
      <c r="C37" s="28" t="s">
        <v>125</v>
      </c>
      <c r="D37" s="27">
        <v>18</v>
      </c>
      <c r="E37" s="28" t="s">
        <v>126</v>
      </c>
      <c r="F37" s="28" t="s">
        <v>74</v>
      </c>
      <c r="G37" s="28" t="s">
        <v>34</v>
      </c>
      <c r="H37" s="28">
        <v>1</v>
      </c>
      <c r="I37" s="30">
        <v>22575</v>
      </c>
      <c r="J37" s="28" t="s">
        <v>33</v>
      </c>
      <c r="K37" s="29" t="s">
        <v>33</v>
      </c>
      <c r="L37" s="29">
        <v>42401</v>
      </c>
      <c r="M37" s="29">
        <v>42735</v>
      </c>
      <c r="N37" s="27" t="s">
        <v>112</v>
      </c>
      <c r="O37" s="10" t="s">
        <v>124</v>
      </c>
    </row>
    <row r="38" spans="1:15" ht="180.75" customHeight="1">
      <c r="A38" s="9" t="s">
        <v>70</v>
      </c>
      <c r="B38" s="28" t="s">
        <v>127</v>
      </c>
      <c r="C38" s="28" t="s">
        <v>128</v>
      </c>
      <c r="D38" s="28">
        <v>19</v>
      </c>
      <c r="E38" s="28" t="s">
        <v>129</v>
      </c>
      <c r="F38" s="28" t="s">
        <v>74</v>
      </c>
      <c r="G38" s="28" t="s">
        <v>19</v>
      </c>
      <c r="H38" s="28">
        <v>400</v>
      </c>
      <c r="I38" s="30">
        <v>20000</v>
      </c>
      <c r="J38" s="28" t="s">
        <v>33</v>
      </c>
      <c r="K38" s="29" t="s">
        <v>33</v>
      </c>
      <c r="L38" s="29">
        <v>42401</v>
      </c>
      <c r="M38" s="29">
        <v>42735</v>
      </c>
      <c r="N38" s="27" t="s">
        <v>112</v>
      </c>
      <c r="O38" s="10" t="s">
        <v>124</v>
      </c>
    </row>
    <row r="39" spans="1:15" ht="131.25" customHeight="1">
      <c r="A39" s="23" t="s">
        <v>70</v>
      </c>
      <c r="B39" s="11" t="s">
        <v>134</v>
      </c>
      <c r="C39" s="11" t="s">
        <v>130</v>
      </c>
      <c r="D39" s="11">
        <v>20</v>
      </c>
      <c r="E39" s="11" t="s">
        <v>132</v>
      </c>
      <c r="F39" s="11" t="s">
        <v>131</v>
      </c>
      <c r="G39" s="11" t="s">
        <v>34</v>
      </c>
      <c r="H39" s="11">
        <v>1</v>
      </c>
      <c r="I39" s="31">
        <v>140170</v>
      </c>
      <c r="J39" s="51" t="s">
        <v>33</v>
      </c>
      <c r="K39" s="51" t="s">
        <v>33</v>
      </c>
      <c r="L39" s="52">
        <v>42522</v>
      </c>
      <c r="M39" s="21">
        <v>42705</v>
      </c>
      <c r="N39" s="10" t="s">
        <v>112</v>
      </c>
      <c r="O39" s="10" t="s">
        <v>124</v>
      </c>
    </row>
    <row r="40" spans="1:15" s="60" customFormat="1" ht="150">
      <c r="A40" s="55" t="s">
        <v>142</v>
      </c>
      <c r="B40" s="56" t="s">
        <v>135</v>
      </c>
      <c r="C40" s="56" t="s">
        <v>141</v>
      </c>
      <c r="D40" s="56">
        <v>21</v>
      </c>
      <c r="E40" s="56" t="s">
        <v>136</v>
      </c>
      <c r="F40" s="61" t="s">
        <v>35</v>
      </c>
      <c r="G40" s="56" t="s">
        <v>137</v>
      </c>
      <c r="H40" s="56">
        <v>3</v>
      </c>
      <c r="I40" s="57">
        <v>6604800</v>
      </c>
      <c r="J40" s="58" t="s">
        <v>28</v>
      </c>
      <c r="K40" s="56" t="s">
        <v>138</v>
      </c>
      <c r="L40" s="59">
        <v>42428</v>
      </c>
      <c r="M40" s="59">
        <v>42551</v>
      </c>
      <c r="N40" s="56" t="s">
        <v>84</v>
      </c>
      <c r="O40" s="56" t="s">
        <v>140</v>
      </c>
    </row>
    <row r="41" spans="1:15" ht="48" customHeight="1">
      <c r="A41" s="81" t="s">
        <v>104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41"/>
      <c r="N41" s="42"/>
      <c r="O41" s="41"/>
    </row>
    <row r="42" spans="1:15" s="60" customFormat="1" ht="136.5" customHeight="1">
      <c r="A42" s="55" t="s">
        <v>70</v>
      </c>
      <c r="B42" s="56"/>
      <c r="C42" s="56"/>
      <c r="D42" s="56"/>
      <c r="E42" s="56"/>
      <c r="F42" s="56"/>
      <c r="G42" s="56"/>
      <c r="H42" s="57"/>
      <c r="I42" s="57">
        <f>396729.35+70346.02</f>
        <v>467075.37</v>
      </c>
      <c r="J42" s="56"/>
      <c r="K42" s="59"/>
      <c r="L42" s="59"/>
      <c r="M42" s="56"/>
      <c r="N42" s="56" t="s">
        <v>111</v>
      </c>
      <c r="O42" s="62"/>
    </row>
    <row r="43" spans="1:15" s="12" customFormat="1" ht="136.5" customHeight="1">
      <c r="A43" s="9" t="s">
        <v>64</v>
      </c>
      <c r="B43" s="10"/>
      <c r="C43" s="10"/>
      <c r="D43" s="10"/>
      <c r="E43" s="10"/>
      <c r="F43" s="10"/>
      <c r="G43" s="10"/>
      <c r="H43" s="14"/>
      <c r="I43" s="14">
        <v>181951.68</v>
      </c>
      <c r="J43" s="10"/>
      <c r="K43" s="21"/>
      <c r="L43" s="21"/>
      <c r="M43" s="10"/>
      <c r="N43" s="10" t="s">
        <v>111</v>
      </c>
      <c r="O43" s="24"/>
    </row>
    <row r="44" spans="1:15" s="35" customFormat="1" ht="49.5" customHeight="1">
      <c r="A44" s="75" t="s">
        <v>105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43"/>
    </row>
    <row r="45" spans="1:15" s="12" customFormat="1" ht="185.25" customHeight="1">
      <c r="A45" s="9"/>
      <c r="B45" s="10"/>
      <c r="C45" s="10"/>
      <c r="D45" s="10"/>
      <c r="E45" s="10"/>
      <c r="F45" s="10"/>
      <c r="G45" s="10"/>
      <c r="H45" s="14"/>
      <c r="I45" s="32">
        <f>SUM(I42:I43)</f>
        <v>649027.05</v>
      </c>
      <c r="J45" s="10"/>
      <c r="K45" s="21"/>
      <c r="L45" s="21"/>
      <c r="M45" s="10"/>
      <c r="N45" s="46" t="s">
        <v>113</v>
      </c>
      <c r="O45" s="24"/>
    </row>
    <row r="46" spans="1:15" s="12" customFormat="1" ht="50.25" customHeight="1">
      <c r="A46" s="75" t="s">
        <v>106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43"/>
    </row>
    <row r="47" spans="1:15" s="12" customFormat="1" ht="185.25" customHeight="1">
      <c r="A47" s="9"/>
      <c r="B47" s="10"/>
      <c r="C47" s="10"/>
      <c r="D47" s="10"/>
      <c r="E47" s="10"/>
      <c r="F47" s="10"/>
      <c r="G47" s="10"/>
      <c r="H47" s="14"/>
      <c r="I47" s="47">
        <v>0</v>
      </c>
      <c r="J47" s="10"/>
      <c r="K47" s="21"/>
      <c r="L47" s="21"/>
      <c r="M47" s="10"/>
      <c r="N47" s="46" t="s">
        <v>113</v>
      </c>
      <c r="O47" s="24"/>
    </row>
    <row r="48" spans="1:15" s="35" customFormat="1" ht="55.5" customHeight="1">
      <c r="A48" s="75" t="s">
        <v>107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s="44" customFormat="1" ht="136.5" customHeight="1">
      <c r="A49" s="9"/>
      <c r="B49" s="10"/>
      <c r="C49" s="10"/>
      <c r="D49" s="10"/>
      <c r="E49" s="10"/>
      <c r="F49" s="10"/>
      <c r="G49" s="10"/>
      <c r="H49" s="14"/>
      <c r="I49" s="45">
        <f>SUM(I26,I29,I31,I33)</f>
        <v>6353124</v>
      </c>
      <c r="J49" s="37"/>
      <c r="K49" s="37"/>
      <c r="L49" s="37"/>
      <c r="M49" s="37"/>
      <c r="N49" s="46" t="s">
        <v>84</v>
      </c>
      <c r="O49" s="24"/>
    </row>
    <row r="50" spans="1:15" s="33" customFormat="1" ht="46.5" customHeight="1">
      <c r="A50" s="75" t="s">
        <v>108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</row>
    <row r="51" spans="1:15" s="36" customFormat="1" ht="136.5" customHeight="1">
      <c r="A51" s="9"/>
      <c r="B51" s="10"/>
      <c r="C51" s="10"/>
      <c r="D51" s="10"/>
      <c r="E51" s="10"/>
      <c r="F51" s="10"/>
      <c r="G51" s="10"/>
      <c r="H51" s="14"/>
      <c r="I51" s="53">
        <v>0</v>
      </c>
      <c r="J51" s="37"/>
      <c r="K51" s="37"/>
      <c r="L51" s="37"/>
      <c r="M51" s="37"/>
      <c r="N51" s="54" t="s">
        <v>109</v>
      </c>
      <c r="O51" s="24"/>
    </row>
    <row r="52" spans="1:15" s="35" customFormat="1" ht="54" customHeight="1">
      <c r="A52" s="94" t="s">
        <v>110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43"/>
    </row>
    <row r="53" spans="1:15" ht="156.75" customHeight="1">
      <c r="A53" s="48"/>
      <c r="B53" s="17"/>
      <c r="C53" s="48"/>
      <c r="D53" s="10"/>
      <c r="E53" s="49"/>
      <c r="F53" s="49"/>
      <c r="G53" s="49"/>
      <c r="H53" s="50"/>
      <c r="I53" s="45">
        <f>SUM(I20:I40,I42:I43,315350)+1775100</f>
        <v>23119887.650000002</v>
      </c>
      <c r="J53" s="37"/>
      <c r="K53" s="37"/>
      <c r="L53" s="37"/>
      <c r="M53" s="37"/>
      <c r="N53" s="46" t="s">
        <v>114</v>
      </c>
      <c r="O53" s="18"/>
    </row>
    <row r="54" spans="1:15" ht="221.25" customHeight="1">
      <c r="A54" s="83" t="s">
        <v>102</v>
      </c>
      <c r="B54" s="83"/>
      <c r="C54" s="83"/>
      <c r="D54" s="83"/>
      <c r="E54" s="83"/>
      <c r="F54" s="83"/>
      <c r="G54" s="83"/>
      <c r="H54" s="38"/>
      <c r="I54" s="38"/>
      <c r="J54" s="39"/>
      <c r="K54" s="40"/>
      <c r="L54" s="90"/>
      <c r="M54" s="90"/>
      <c r="N54" s="90"/>
      <c r="O54" s="40" t="s">
        <v>103</v>
      </c>
    </row>
  </sheetData>
  <sheetProtection/>
  <mergeCells count="35">
    <mergeCell ref="A50:O50"/>
    <mergeCell ref="O17:O18"/>
    <mergeCell ref="M2:O2"/>
    <mergeCell ref="M3:O3"/>
    <mergeCell ref="E13:F13"/>
    <mergeCell ref="E12:F12"/>
    <mergeCell ref="B17:B18"/>
    <mergeCell ref="E14:F14"/>
    <mergeCell ref="A44:N44"/>
    <mergeCell ref="A48:O48"/>
    <mergeCell ref="A54:G54"/>
    <mergeCell ref="A17:A18"/>
    <mergeCell ref="E11:F11"/>
    <mergeCell ref="A11:D11"/>
    <mergeCell ref="A13:D13"/>
    <mergeCell ref="L18:M18"/>
    <mergeCell ref="L54:N54"/>
    <mergeCell ref="A14:D14"/>
    <mergeCell ref="A52:N52"/>
    <mergeCell ref="A12:D12"/>
    <mergeCell ref="C17:C18"/>
    <mergeCell ref="I19:J19"/>
    <mergeCell ref="A46:N46"/>
    <mergeCell ref="I18:J18"/>
    <mergeCell ref="D17:M17"/>
    <mergeCell ref="N17:N18"/>
    <mergeCell ref="A41:L41"/>
    <mergeCell ref="E1:O1"/>
    <mergeCell ref="G8:H8"/>
    <mergeCell ref="E10:F10"/>
    <mergeCell ref="A4:O4"/>
    <mergeCell ref="A5:O5"/>
    <mergeCell ref="A6:O6"/>
    <mergeCell ref="A7:O7"/>
    <mergeCell ref="A10:D10"/>
  </mergeCells>
  <hyperlinks>
    <hyperlink ref="A41" r:id="rId1" display="http://base.garant.ru/70353464/3/#block_9314"/>
  </hyperlink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41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2016-02-05T10:53:04Z</cp:lastPrinted>
  <dcterms:created xsi:type="dcterms:W3CDTF">2007-01-24T11:50:30Z</dcterms:created>
  <dcterms:modified xsi:type="dcterms:W3CDTF">2016-02-08T11:33:16Z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