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7770" windowHeight="5730" activeTab="0"/>
  </bookViews>
  <sheets>
    <sheet name="Лист1 " sheetId="1" r:id="rId1"/>
  </sheets>
  <definedNames>
    <definedName name="_xlnm.Print_Area" localSheetId="0">'Лист1 '!$A$1:$H$51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<sst xmlns="http://schemas.openxmlformats.org/spreadsheetml/2006/main" count="81" uniqueCount="42">
  <si>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</si>
  <si>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</si>
  <si>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</si>
  <si>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</si>
  <si>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в том числе:</t>
  </si>
  <si>
    <t>Налоги и сборы в бюджеты всех уровней (включая ЕСН в ФБ):</t>
  </si>
  <si>
    <t>в том числе :</t>
  </si>
  <si>
    <t xml:space="preserve">федеральный бюджет </t>
  </si>
  <si>
    <t>республиканский бюджет</t>
  </si>
  <si>
    <t>местные бюджеты</t>
  </si>
  <si>
    <t xml:space="preserve">в консолидированный бюджет Российской Федерации 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</si>
  <si>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</si>
  <si>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</si>
  <si>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</si>
  <si>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</si>
  <si>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</si>
  <si>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</si>
  <si>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</si>
  <si>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</si>
  <si>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</si>
  <si>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</si>
  <si>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</si>
  <si>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</si>
  <si>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</si>
  <si>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</si>
  <si>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</si>
  <si>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Поступление, тыс.руб.</t>
  </si>
  <si>
    <t>Темп роста,                                                                                                                 %</t>
  </si>
  <si>
    <t>консолидированный  бюджет                                                                                                                                                                                         Республики Марий Эл</t>
  </si>
  <si>
    <t>Консолидированный бюджет                                                                                                                                                                                                                         Республики Марий Эл</t>
  </si>
  <si>
    <t>Поступило всего</t>
  </si>
  <si>
    <t>Х</t>
  </si>
  <si>
    <t>в 1.7 р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</si>
  <si>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</si>
  <si>
    <t xml:space="preserve">Государственные внебюджетные фонды </t>
  </si>
  <si>
    <t>Страховые взносы на обязательное социальное страховыние</t>
  </si>
  <si>
    <t>Поступления в уплату задолженности по  страховым взносам</t>
  </si>
  <si>
    <t>&gt;100</t>
  </si>
  <si>
    <t>Динамика поступления налогов, сборов и страховых взносов, администрируемых ФНС России,                                                                                                  по состоянию на 01.07.2017</t>
  </si>
  <si>
    <t>на 01.07.2016</t>
  </si>
  <si>
    <t>на 01.07.2017</t>
  </si>
  <si>
    <t>в 1.5 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</si>
</sst>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Times New Roman CE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73" fontId="9" fillId="33" borderId="15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17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vertical="center"/>
    </xf>
    <xf numFmtId="3" fontId="8" fillId="33" borderId="21" xfId="0" applyNumberFormat="1" applyFont="1" applyFill="1" applyBorder="1" applyAlignment="1">
      <alignment vertical="center"/>
    </xf>
    <xf numFmtId="173" fontId="8" fillId="33" borderId="22" xfId="0" applyNumberFormat="1" applyFont="1" applyFill="1" applyBorder="1" applyAlignment="1">
      <alignment horizontal="right" vertical="center"/>
    </xf>
    <xf numFmtId="173" fontId="9" fillId="0" borderId="23" xfId="0" applyNumberFormat="1" applyFont="1" applyFill="1" applyBorder="1" applyAlignment="1">
      <alignment horizontal="right"/>
    </xf>
    <xf numFmtId="173" fontId="9" fillId="0" borderId="24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/>
    </xf>
    <xf numFmtId="0" fontId="5" fillId="35" borderId="27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wrapText="1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30" xfId="0" applyFont="1" applyFill="1" applyBorder="1" applyAlignment="1">
      <alignment horizontal="center" vertical="center" wrapText="1"/>
    </xf>
    <xf numFmtId="3" fontId="6" fillId="35" borderId="31" xfId="0" applyNumberFormat="1" applyFont="1" applyFill="1" applyBorder="1" applyAlignment="1">
      <alignment horizontal="right"/>
    </xf>
    <xf numFmtId="173" fontId="6" fillId="35" borderId="32" xfId="0" applyNumberFormat="1" applyFont="1" applyFill="1" applyBorder="1" applyAlignment="1">
      <alignment horizontal="right"/>
    </xf>
    <xf numFmtId="3" fontId="6" fillId="35" borderId="33" xfId="0" applyNumberFormat="1" applyFont="1" applyFill="1" applyBorder="1" applyAlignment="1">
      <alignment horizontal="right"/>
    </xf>
    <xf numFmtId="173" fontId="6" fillId="35" borderId="34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173" fontId="6" fillId="0" borderId="35" xfId="0" applyNumberFormat="1" applyFont="1" applyFill="1" applyBorder="1" applyAlignment="1">
      <alignment horizontal="right"/>
    </xf>
    <xf numFmtId="173" fontId="8" fillId="33" borderId="35" xfId="0" applyNumberFormat="1" applyFont="1" applyFill="1" applyBorder="1" applyAlignment="1">
      <alignment horizontal="right" vertical="center"/>
    </xf>
    <xf numFmtId="173" fontId="9" fillId="33" borderId="23" xfId="0" applyNumberFormat="1" applyFont="1" applyFill="1" applyBorder="1" applyAlignment="1">
      <alignment horizontal="right" vertical="center"/>
    </xf>
    <xf numFmtId="173" fontId="9" fillId="33" borderId="24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 wrapText="1"/>
    </xf>
    <xf numFmtId="173" fontId="9" fillId="0" borderId="0" xfId="0" applyNumberFormat="1" applyFont="1" applyFill="1" applyBorder="1" applyAlignment="1">
      <alignment horizontal="right" wrapText="1"/>
    </xf>
    <xf numFmtId="173" fontId="9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0" fontId="5" fillId="34" borderId="18" xfId="0" applyFont="1" applyFill="1" applyBorder="1" applyAlignment="1">
      <alignment horizontal="center" vertical="center" wrapText="1"/>
    </xf>
    <xf numFmtId="3" fontId="6" fillId="35" borderId="36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Fill="1" applyBorder="1" applyAlignment="1">
      <alignment horizontal="right" vertical="center" wrapText="1"/>
    </xf>
    <xf numFmtId="173" fontId="8" fillId="0" borderId="26" xfId="0" applyNumberFormat="1" applyFont="1" applyFill="1" applyBorder="1" applyAlignment="1">
      <alignment horizontal="right" vertical="center" wrapText="1"/>
    </xf>
    <xf numFmtId="3" fontId="10" fillId="35" borderId="38" xfId="0" applyNumberFormat="1" applyFont="1" applyFill="1" applyBorder="1" applyAlignment="1">
      <alignment horizontal="right" vertical="center" wrapText="1"/>
    </xf>
    <xf numFmtId="173" fontId="10" fillId="35" borderId="36" xfId="0" applyNumberFormat="1" applyFont="1" applyFill="1" applyBorder="1" applyAlignment="1">
      <alignment horizontal="right" vertical="center"/>
    </xf>
    <xf numFmtId="3" fontId="10" fillId="35" borderId="26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 wrapText="1"/>
    </xf>
    <xf numFmtId="173" fontId="9" fillId="0" borderId="39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173" fontId="15" fillId="35" borderId="36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vertical="center"/>
    </xf>
    <xf numFmtId="3" fontId="6" fillId="35" borderId="40" xfId="0" applyNumberFormat="1" applyFont="1" applyFill="1" applyBorder="1" applyAlignment="1">
      <alignment vertical="center"/>
    </xf>
    <xf numFmtId="173" fontId="6" fillId="35" borderId="36" xfId="0" applyNumberFormat="1" applyFont="1" applyFill="1" applyBorder="1" applyAlignment="1">
      <alignment horizontal="right" vertical="center"/>
    </xf>
    <xf numFmtId="3" fontId="6" fillId="35" borderId="33" xfId="0" applyNumberFormat="1" applyFont="1" applyFill="1" applyBorder="1" applyAlignment="1">
      <alignment vertical="center"/>
    </xf>
    <xf numFmtId="3" fontId="6" fillId="35" borderId="41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wrapText="1"/>
    </xf>
    <xf numFmtId="3" fontId="10" fillId="36" borderId="38" xfId="0" applyNumberFormat="1" applyFont="1" applyFill="1" applyBorder="1" applyAlignment="1">
      <alignment horizontal="right" vertical="center" wrapText="1"/>
    </xf>
    <xf numFmtId="173" fontId="10" fillId="36" borderId="36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/>
    </xf>
    <xf numFmtId="173" fontId="6" fillId="0" borderId="42" xfId="0" applyNumberFormat="1" applyFont="1" applyFill="1" applyBorder="1" applyAlignment="1">
      <alignment horizontal="right"/>
    </xf>
    <xf numFmtId="173" fontId="9" fillId="0" borderId="16" xfId="0" applyNumberFormat="1" applyFont="1" applyFill="1" applyBorder="1" applyAlignment="1">
      <alignment horizontal="right"/>
    </xf>
    <xf numFmtId="173" fontId="8" fillId="36" borderId="22" xfId="0" applyNumberFormat="1" applyFont="1" applyFill="1" applyBorder="1" applyAlignment="1">
      <alignment horizontal="right"/>
    </xf>
    <xf numFmtId="173" fontId="9" fillId="36" borderId="15" xfId="0" applyNumberFormat="1" applyFont="1" applyFill="1" applyBorder="1" applyAlignment="1">
      <alignment horizontal="right"/>
    </xf>
    <xf numFmtId="173" fontId="9" fillId="0" borderId="19" xfId="0" applyNumberFormat="1" applyFont="1" applyFill="1" applyBorder="1" applyAlignment="1">
      <alignment horizontal="right"/>
    </xf>
    <xf numFmtId="173" fontId="9" fillId="36" borderId="18" xfId="0" applyNumberFormat="1" applyFont="1" applyFill="1" applyBorder="1" applyAlignment="1">
      <alignment horizontal="right"/>
    </xf>
    <xf numFmtId="0" fontId="5" fillId="26" borderId="36" xfId="0" applyFont="1" applyFill="1" applyBorder="1" applyAlignment="1">
      <alignment horizontal="center" vertical="center" wrapText="1"/>
    </xf>
    <xf numFmtId="0" fontId="13" fillId="26" borderId="38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5" fillId="26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0" fillId="26" borderId="45" xfId="0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25" xfId="0" applyFill="1" applyBorder="1" applyAlignment="1">
      <alignment/>
    </xf>
    <xf numFmtId="0" fontId="0" fillId="26" borderId="46" xfId="0" applyFill="1" applyBorder="1" applyAlignment="1">
      <alignment/>
    </xf>
    <xf numFmtId="0" fontId="5" fillId="26" borderId="27" xfId="0" applyFont="1" applyFill="1" applyBorder="1" applyAlignment="1">
      <alignment horizontal="center" vertical="center" wrapText="1"/>
    </xf>
    <xf numFmtId="0" fontId="4" fillId="26" borderId="44" xfId="0" applyFont="1" applyFill="1" applyBorder="1" applyAlignment="1">
      <alignment horizontal="center" vertical="center" wrapText="1"/>
    </xf>
    <xf numFmtId="0" fontId="5" fillId="26" borderId="36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26" borderId="20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/>
    </xf>
    <xf numFmtId="0" fontId="12" fillId="26" borderId="17" xfId="0" applyFont="1" applyFill="1" applyBorder="1" applyAlignment="1">
      <alignment/>
    </xf>
    <xf numFmtId="0" fontId="12" fillId="26" borderId="18" xfId="0" applyFont="1" applyFill="1" applyBorder="1" applyAlignment="1">
      <alignment/>
    </xf>
    <xf numFmtId="0" fontId="5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26" borderId="38" xfId="0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35" borderId="45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3" borderId="5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5" fillId="26" borderId="45" xfId="0" applyFont="1" applyFill="1" applyBorder="1" applyAlignment="1">
      <alignment horizontal="center" vertical="center"/>
    </xf>
    <xf numFmtId="0" fontId="5" fillId="26" borderId="49" xfId="0" applyFont="1" applyFill="1" applyBorder="1" applyAlignment="1">
      <alignment horizontal="center" vertical="center"/>
    </xf>
    <xf numFmtId="0" fontId="0" fillId="26" borderId="44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horizontal="center" vertical="center" wrapText="1"/>
    </xf>
    <xf numFmtId="0" fontId="13" fillId="26" borderId="46" xfId="0" applyFont="1" applyFill="1" applyBorder="1" applyAlignment="1">
      <alignment horizontal="center" vertical="center" wrapText="1"/>
    </xf>
    <xf numFmtId="0" fontId="11" fillId="26" borderId="45" xfId="0" applyFont="1" applyFill="1" applyBorder="1" applyAlignment="1">
      <alignment horizontal="center" vertical="center"/>
    </xf>
    <xf numFmtId="0" fontId="11" fillId="26" borderId="32" xfId="0" applyFont="1" applyFill="1" applyBorder="1" applyAlignment="1">
      <alignment horizontal="center" vertical="center"/>
    </xf>
    <xf numFmtId="0" fontId="11" fillId="26" borderId="51" xfId="0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1" fillId="26" borderId="5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right" wrapText="1"/>
    </xf>
    <xf numFmtId="0" fontId="9" fillId="33" borderId="14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90" zoomScaleNormal="90" zoomScalePageLayoutView="0" workbookViewId="0" topLeftCell="A4">
      <selection activeCell="G6" sqref="G6:G7"/>
    </sheetView>
  </sheetViews>
  <sheetFormatPr defaultColWidth="9.00390625" defaultRowHeight="12.75"/>
  <cols>
    <col min="1" max="1" width="3.25390625" style="0" customWidth="1"/>
    <col min="2" max="2" width="43.875" style="0" customWidth="1"/>
    <col min="3" max="3" width="14.25390625" style="0" customWidth="1"/>
    <col min="4" max="4" width="15.875" style="0" customWidth="1"/>
    <col min="5" max="7" width="14.25390625" style="0" customWidth="1"/>
    <col min="8" max="8" width="13.375" style="0" customWidth="1"/>
    <col min="9" max="9" width="13.125" style="0" customWidth="1"/>
    <col min="10" max="10" width="14.375" style="0" customWidth="1"/>
    <col min="11" max="11" width="13.375" style="0" customWidth="1"/>
    <col min="12" max="12" width="13.875" style="0" customWidth="1"/>
  </cols>
  <sheetData>
    <row r="1" spans="1:8" ht="44.25" customHeight="1">
      <c r="A1" s="154" t="s">
        <v>38</v>
      </c>
      <c r="B1" s="154"/>
      <c r="C1" s="154"/>
      <c r="D1" s="154"/>
      <c r="E1" s="154"/>
      <c r="F1" s="154"/>
      <c r="G1" s="154"/>
      <c r="H1" s="154"/>
    </row>
    <row r="2" spans="2:8" ht="19.5" customHeight="1">
      <c r="B2" s="1"/>
      <c r="C2" s="1"/>
      <c r="D2" s="1"/>
      <c r="G2" s="2"/>
      <c r="H2" s="1"/>
    </row>
    <row r="3" spans="1:8" ht="19.5" customHeight="1">
      <c r="A3" s="61" t="s">
        <v>0</v>
      </c>
      <c r="B3" s="62"/>
      <c r="C3" s="62"/>
      <c r="D3" s="62"/>
      <c r="E3" s="62"/>
      <c r="F3" s="62"/>
      <c r="G3" s="62"/>
      <c r="H3" s="3"/>
    </row>
    <row r="4" spans="1:8" ht="20.25" customHeight="1">
      <c r="A4" s="153" t="s">
        <v>1</v>
      </c>
      <c r="B4" s="153"/>
      <c r="C4" s="153"/>
      <c r="D4" s="153"/>
      <c r="E4" s="153"/>
      <c r="F4" s="63"/>
      <c r="G4" s="63"/>
      <c r="H4" s="3"/>
    </row>
    <row r="5" spans="1:8" ht="6" customHeight="1" thickBot="1">
      <c r="A5" s="98"/>
      <c r="B5" s="99"/>
      <c r="C5" s="99"/>
      <c r="D5" s="99"/>
      <c r="E5" s="99"/>
      <c r="F5" s="99"/>
      <c r="G5" s="99"/>
      <c r="H5" s="3"/>
    </row>
    <row r="6" spans="1:7" ht="19.5" customHeight="1" thickBot="1">
      <c r="A6" s="100"/>
      <c r="B6" s="101"/>
      <c r="C6" s="104" t="s">
        <v>2</v>
      </c>
      <c r="D6" s="105"/>
      <c r="E6" s="106" t="s">
        <v>3</v>
      </c>
      <c r="F6" s="108"/>
      <c r="G6" s="108"/>
    </row>
    <row r="7" spans="1:7" ht="24" customHeight="1" thickBot="1">
      <c r="A7" s="102"/>
      <c r="B7" s="103"/>
      <c r="C7" s="35" t="s">
        <v>39</v>
      </c>
      <c r="D7" s="35" t="s">
        <v>40</v>
      </c>
      <c r="E7" s="107"/>
      <c r="F7" s="108"/>
      <c r="G7" s="108"/>
    </row>
    <row r="8" spans="1:7" ht="25.5" customHeight="1" thickBot="1">
      <c r="A8" s="36">
        <v>1</v>
      </c>
      <c r="B8" s="37" t="s">
        <v>30</v>
      </c>
      <c r="C8" s="65">
        <f>C10+C13</f>
        <v>15523397</v>
      </c>
      <c r="D8" s="65">
        <f>D10+D13</f>
        <v>20098752</v>
      </c>
      <c r="E8" s="76">
        <f>D8/C8*100</f>
        <v>129.47392893449802</v>
      </c>
      <c r="F8" s="57"/>
      <c r="G8" s="58"/>
    </row>
    <row r="9" spans="1:7" ht="16.5" thickBot="1">
      <c r="A9" s="109" t="s">
        <v>4</v>
      </c>
      <c r="B9" s="110"/>
      <c r="C9" s="66"/>
      <c r="D9" s="66"/>
      <c r="E9" s="67"/>
      <c r="F9" s="53"/>
      <c r="G9" s="54"/>
    </row>
    <row r="10" spans="1:7" ht="36" customHeight="1" thickBot="1">
      <c r="A10" s="38">
        <v>2</v>
      </c>
      <c r="B10" s="39" t="s">
        <v>34</v>
      </c>
      <c r="C10" s="68">
        <f>C11+C12</f>
        <v>6072644</v>
      </c>
      <c r="D10" s="68">
        <f>D11+D12</f>
        <v>7196062</v>
      </c>
      <c r="E10" s="69">
        <f>D10/C10*100</f>
        <v>118.49965188145394</v>
      </c>
      <c r="F10" s="59"/>
      <c r="G10" s="60"/>
    </row>
    <row r="11" spans="1:7" ht="36" customHeight="1" thickBot="1">
      <c r="A11" s="82"/>
      <c r="B11" s="83" t="s">
        <v>35</v>
      </c>
      <c r="C11" s="84">
        <v>6072210</v>
      </c>
      <c r="D11" s="84">
        <v>7195815</v>
      </c>
      <c r="E11" s="85">
        <f>D11/C11*100</f>
        <v>118.50405371355734</v>
      </c>
      <c r="F11" s="59"/>
      <c r="G11" s="60"/>
    </row>
    <row r="12" spans="1:7" ht="36" customHeight="1" thickBot="1">
      <c r="A12" s="82"/>
      <c r="B12" s="83" t="s">
        <v>36</v>
      </c>
      <c r="C12" s="84">
        <v>434</v>
      </c>
      <c r="D12" s="84">
        <v>247</v>
      </c>
      <c r="E12" s="85">
        <f>D12/C12*100</f>
        <v>56.91244239631337</v>
      </c>
      <c r="F12" s="59"/>
      <c r="G12" s="60"/>
    </row>
    <row r="13" spans="1:7" ht="32.25" thickBot="1">
      <c r="A13" s="38">
        <v>3</v>
      </c>
      <c r="B13" s="39" t="s">
        <v>5</v>
      </c>
      <c r="C13" s="70">
        <f>C15+C16</f>
        <v>9450753</v>
      </c>
      <c r="D13" s="70">
        <f>D15+D16</f>
        <v>12902690</v>
      </c>
      <c r="E13" s="69">
        <f>D13/C13*100</f>
        <v>136.52552341596484</v>
      </c>
      <c r="F13" s="59"/>
      <c r="G13" s="60"/>
    </row>
    <row r="14" spans="1:7" ht="15.75">
      <c r="A14" s="111" t="s">
        <v>6</v>
      </c>
      <c r="B14" s="112"/>
      <c r="C14" s="71"/>
      <c r="D14" s="71"/>
      <c r="E14" s="72"/>
      <c r="F14" s="53"/>
      <c r="G14" s="55"/>
    </row>
    <row r="15" spans="1:7" ht="24" customHeight="1">
      <c r="A15" s="4">
        <v>4</v>
      </c>
      <c r="B15" s="5" t="s">
        <v>7</v>
      </c>
      <c r="C15" s="73">
        <v>2738436</v>
      </c>
      <c r="D15" s="73">
        <v>4703077</v>
      </c>
      <c r="E15" s="74" t="s">
        <v>32</v>
      </c>
      <c r="F15" s="53"/>
      <c r="G15" s="56"/>
    </row>
    <row r="16" spans="1:7" ht="31.5" customHeight="1">
      <c r="A16" s="4">
        <v>5</v>
      </c>
      <c r="B16" s="5" t="s">
        <v>28</v>
      </c>
      <c r="C16" s="73">
        <v>6712317</v>
      </c>
      <c r="D16" s="73">
        <f>D18+D19</f>
        <v>8199613</v>
      </c>
      <c r="E16" s="74">
        <f>D16/C16*100</f>
        <v>122.15771394586996</v>
      </c>
      <c r="F16" s="53"/>
      <c r="G16" s="56"/>
    </row>
    <row r="17" spans="1:7" ht="15" customHeight="1">
      <c r="A17" s="6"/>
      <c r="B17" s="28" t="s">
        <v>6</v>
      </c>
      <c r="C17" s="73"/>
      <c r="D17" s="73"/>
      <c r="E17" s="74"/>
      <c r="F17" s="53"/>
      <c r="G17" s="56"/>
    </row>
    <row r="18" spans="1:7" ht="21" customHeight="1">
      <c r="A18" s="6">
        <v>6</v>
      </c>
      <c r="B18" s="7" t="s">
        <v>8</v>
      </c>
      <c r="C18" s="73">
        <v>5465026</v>
      </c>
      <c r="D18" s="73">
        <v>6855877</v>
      </c>
      <c r="E18" s="74">
        <f>D18/C18*100</f>
        <v>125.45003445546278</v>
      </c>
      <c r="F18" s="53"/>
      <c r="G18" s="56"/>
    </row>
    <row r="19" spans="1:7" ht="21" customHeight="1" thickBot="1">
      <c r="A19" s="8">
        <v>7</v>
      </c>
      <c r="B19" s="9" t="s">
        <v>9</v>
      </c>
      <c r="C19" s="75">
        <v>1247291</v>
      </c>
      <c r="D19" s="75">
        <v>1343736</v>
      </c>
      <c r="E19" s="74">
        <f>D19/C19*100</f>
        <v>107.73235756531557</v>
      </c>
      <c r="F19" s="53"/>
      <c r="G19" s="56"/>
    </row>
    <row r="20" spans="1:7" ht="32.25" customHeight="1">
      <c r="A20" s="124" t="s">
        <v>33</v>
      </c>
      <c r="B20" s="124"/>
      <c r="C20" s="124"/>
      <c r="D20" s="124"/>
      <c r="E20" s="124"/>
      <c r="F20" s="53"/>
      <c r="G20" s="56"/>
    </row>
    <row r="21" spans="2:8" ht="15">
      <c r="B21" s="10"/>
      <c r="C21" s="10"/>
      <c r="D21" s="10"/>
      <c r="E21" s="11"/>
      <c r="F21" s="11"/>
      <c r="G21" s="12"/>
      <c r="H21" s="12"/>
    </row>
    <row r="22" spans="1:8" ht="18.75">
      <c r="A22" s="113" t="s">
        <v>0</v>
      </c>
      <c r="B22" s="114"/>
      <c r="C22" s="114"/>
      <c r="D22" s="114"/>
      <c r="E22" s="114"/>
      <c r="F22" s="114"/>
      <c r="G22" s="114"/>
      <c r="H22" s="13"/>
    </row>
    <row r="23" spans="1:8" ht="18.75">
      <c r="A23" s="115" t="s">
        <v>10</v>
      </c>
      <c r="B23" s="115"/>
      <c r="C23" s="115"/>
      <c r="D23" s="115"/>
      <c r="E23" s="115"/>
      <c r="F23" s="115"/>
      <c r="G23" s="115"/>
      <c r="H23" s="13"/>
    </row>
    <row r="24" spans="2:8" ht="6" customHeight="1" thickBot="1">
      <c r="B24" s="12"/>
      <c r="C24" s="12"/>
      <c r="D24" s="12"/>
      <c r="E24" s="12"/>
      <c r="F24" s="12"/>
      <c r="G24" s="14"/>
      <c r="H24" s="12"/>
    </row>
    <row r="25" spans="1:8" ht="22.5" customHeight="1" thickBot="1">
      <c r="A25" s="116" t="s">
        <v>11</v>
      </c>
      <c r="B25" s="117"/>
      <c r="C25" s="120" t="s">
        <v>39</v>
      </c>
      <c r="D25" s="121"/>
      <c r="E25" s="122" t="s">
        <v>40</v>
      </c>
      <c r="F25" s="120"/>
      <c r="G25" s="93" t="s">
        <v>12</v>
      </c>
      <c r="H25" s="12"/>
    </row>
    <row r="26" spans="1:8" ht="51.75" thickBot="1">
      <c r="A26" s="118"/>
      <c r="B26" s="119"/>
      <c r="C26" s="40" t="s">
        <v>13</v>
      </c>
      <c r="D26" s="41" t="s">
        <v>14</v>
      </c>
      <c r="E26" s="42" t="s">
        <v>13</v>
      </c>
      <c r="F26" s="43" t="s">
        <v>15</v>
      </c>
      <c r="G26" s="123"/>
      <c r="H26" s="12"/>
    </row>
    <row r="27" spans="1:8" ht="24.75" customHeight="1" thickBot="1">
      <c r="A27" s="129" t="s">
        <v>30</v>
      </c>
      <c r="B27" s="130"/>
      <c r="C27" s="46">
        <v>9450753</v>
      </c>
      <c r="D27" s="45">
        <v>100</v>
      </c>
      <c r="E27" s="44">
        <v>12902690</v>
      </c>
      <c r="F27" s="47">
        <v>100</v>
      </c>
      <c r="G27" s="45">
        <f>E27/C27*100</f>
        <v>136.52552341596484</v>
      </c>
      <c r="H27" s="12"/>
    </row>
    <row r="28" spans="1:8" ht="18.75">
      <c r="A28" s="131" t="s">
        <v>4</v>
      </c>
      <c r="B28" s="132"/>
      <c r="C28" s="48"/>
      <c r="D28" s="49"/>
      <c r="E28" s="86"/>
      <c r="F28" s="87"/>
      <c r="G28" s="89"/>
      <c r="H28" s="12"/>
    </row>
    <row r="29" spans="1:8" ht="21" customHeight="1">
      <c r="A29" s="125" t="s">
        <v>16</v>
      </c>
      <c r="B29" s="126"/>
      <c r="C29" s="15">
        <v>2039399</v>
      </c>
      <c r="D29" s="32">
        <v>21.6</v>
      </c>
      <c r="E29" s="15">
        <v>3157252</v>
      </c>
      <c r="F29" s="88">
        <f>E29*F27/E27</f>
        <v>24.46971910508584</v>
      </c>
      <c r="G29" s="90" t="s">
        <v>41</v>
      </c>
      <c r="H29" s="12"/>
    </row>
    <row r="30" spans="1:8" ht="21" customHeight="1">
      <c r="A30" s="133" t="s">
        <v>17</v>
      </c>
      <c r="B30" s="134"/>
      <c r="C30" s="15">
        <v>3133927</v>
      </c>
      <c r="D30" s="32">
        <v>33.2</v>
      </c>
      <c r="E30" s="15">
        <v>3474117</v>
      </c>
      <c r="F30" s="88">
        <f>E30*F27/E27</f>
        <v>26.925524832418667</v>
      </c>
      <c r="G30" s="90">
        <f aca="true" t="shared" si="0" ref="G30:G35">E30/C30*100</f>
        <v>110.85507097006409</v>
      </c>
      <c r="H30" s="12"/>
    </row>
    <row r="31" spans="1:8" ht="21" customHeight="1">
      <c r="A31" s="135" t="s">
        <v>18</v>
      </c>
      <c r="B31" s="136"/>
      <c r="C31" s="15">
        <v>2493383</v>
      </c>
      <c r="D31" s="32">
        <v>26.4</v>
      </c>
      <c r="E31" s="15">
        <v>4316069</v>
      </c>
      <c r="F31" s="88">
        <f>E31*F29/E29</f>
        <v>33.45092379961078</v>
      </c>
      <c r="G31" s="90" t="s">
        <v>32</v>
      </c>
      <c r="H31" s="12"/>
    </row>
    <row r="32" spans="1:8" ht="21" customHeight="1">
      <c r="A32" s="135" t="s">
        <v>19</v>
      </c>
      <c r="B32" s="136"/>
      <c r="C32" s="15">
        <v>66375</v>
      </c>
      <c r="D32" s="32">
        <v>0.7</v>
      </c>
      <c r="E32" s="15">
        <v>73577</v>
      </c>
      <c r="F32" s="88">
        <f>E32*F30/E30</f>
        <v>0.5702454294414575</v>
      </c>
      <c r="G32" s="90">
        <f t="shared" si="0"/>
        <v>110.85047080979284</v>
      </c>
      <c r="H32" s="12"/>
    </row>
    <row r="33" spans="1:8" ht="30" customHeight="1">
      <c r="A33" s="125" t="s">
        <v>20</v>
      </c>
      <c r="B33" s="126"/>
      <c r="C33" s="15">
        <v>717178</v>
      </c>
      <c r="D33" s="32">
        <v>7.6</v>
      </c>
      <c r="E33" s="15">
        <v>779125</v>
      </c>
      <c r="F33" s="88">
        <f>E33*F31/E31</f>
        <v>6.038469497445881</v>
      </c>
      <c r="G33" s="90">
        <f t="shared" si="0"/>
        <v>108.63760461140748</v>
      </c>
      <c r="H33" s="12"/>
    </row>
    <row r="34" spans="1:8" ht="21" customHeight="1">
      <c r="A34" s="125" t="s">
        <v>21</v>
      </c>
      <c r="B34" s="126"/>
      <c r="C34" s="15">
        <v>754949</v>
      </c>
      <c r="D34" s="32">
        <v>8</v>
      </c>
      <c r="E34" s="15">
        <v>810335</v>
      </c>
      <c r="F34" s="88">
        <f>E34*F32/E32</f>
        <v>6.280357041826162</v>
      </c>
      <c r="G34" s="90">
        <f t="shared" si="0"/>
        <v>107.33638961042402</v>
      </c>
      <c r="H34" s="12"/>
    </row>
    <row r="35" spans="1:8" ht="21" customHeight="1" thickBot="1">
      <c r="A35" s="127" t="s">
        <v>22</v>
      </c>
      <c r="B35" s="128"/>
      <c r="C35" s="34">
        <v>245542</v>
      </c>
      <c r="D35" s="33">
        <v>2.6</v>
      </c>
      <c r="E35" s="34">
        <v>292215</v>
      </c>
      <c r="F35" s="91">
        <f>E35*F33/E33</f>
        <v>2.2647602941712153</v>
      </c>
      <c r="G35" s="92">
        <f t="shared" si="0"/>
        <v>119.00815339127317</v>
      </c>
      <c r="H35" s="12"/>
    </row>
    <row r="36" spans="2:8" ht="15">
      <c r="B36" s="10"/>
      <c r="C36" s="16"/>
      <c r="D36" s="11"/>
      <c r="E36" s="10"/>
      <c r="F36" s="10"/>
      <c r="G36" s="11"/>
      <c r="H36" s="12"/>
    </row>
    <row r="37" spans="2:7" ht="18.75">
      <c r="B37" s="139" t="s">
        <v>23</v>
      </c>
      <c r="C37" s="114"/>
      <c r="D37" s="114"/>
      <c r="E37" s="114"/>
      <c r="F37" s="114"/>
      <c r="G37" s="114"/>
    </row>
    <row r="38" spans="2:7" ht="18.75">
      <c r="B38" s="139" t="s">
        <v>24</v>
      </c>
      <c r="C38" s="114"/>
      <c r="D38" s="114"/>
      <c r="E38" s="114"/>
      <c r="F38" s="114"/>
      <c r="G38" s="114"/>
    </row>
    <row r="39" spans="2:7" ht="6" customHeight="1" thickBot="1">
      <c r="B39" s="18"/>
      <c r="C39" s="18"/>
      <c r="D39" s="18"/>
      <c r="E39" s="18"/>
      <c r="F39" s="19"/>
      <c r="G39" s="19"/>
    </row>
    <row r="40" spans="1:8" ht="30.75" customHeight="1" thickBot="1">
      <c r="A40" s="147" t="s">
        <v>11</v>
      </c>
      <c r="B40" s="148"/>
      <c r="C40" s="140" t="s">
        <v>25</v>
      </c>
      <c r="D40" s="141"/>
      <c r="E40" s="142"/>
      <c r="F40" s="95" t="s">
        <v>29</v>
      </c>
      <c r="G40" s="96"/>
      <c r="H40" s="97"/>
    </row>
    <row r="41" spans="1:8" ht="21.75" customHeight="1">
      <c r="A41" s="149"/>
      <c r="B41" s="150"/>
      <c r="C41" s="143" t="s">
        <v>26</v>
      </c>
      <c r="D41" s="144"/>
      <c r="E41" s="145" t="s">
        <v>27</v>
      </c>
      <c r="F41" s="143" t="s">
        <v>26</v>
      </c>
      <c r="G41" s="144"/>
      <c r="H41" s="93" t="s">
        <v>27</v>
      </c>
    </row>
    <row r="42" spans="1:8" ht="21.75" customHeight="1" thickBot="1">
      <c r="A42" s="151"/>
      <c r="B42" s="152"/>
      <c r="C42" s="35" t="s">
        <v>39</v>
      </c>
      <c r="D42" s="64" t="s">
        <v>40</v>
      </c>
      <c r="E42" s="146"/>
      <c r="F42" s="35" t="s">
        <v>39</v>
      </c>
      <c r="G42" s="35" t="s">
        <v>40</v>
      </c>
      <c r="H42" s="94"/>
    </row>
    <row r="43" spans="1:8" ht="33" customHeight="1" thickBot="1">
      <c r="A43" s="129" t="s">
        <v>30</v>
      </c>
      <c r="B43" s="130"/>
      <c r="C43" s="77">
        <v>2738436</v>
      </c>
      <c r="D43" s="78">
        <v>4703077</v>
      </c>
      <c r="E43" s="79" t="s">
        <v>32</v>
      </c>
      <c r="F43" s="80">
        <v>6712317</v>
      </c>
      <c r="G43" s="81">
        <v>8199613</v>
      </c>
      <c r="H43" s="79">
        <f>G43/F43*100</f>
        <v>122.15771394586996</v>
      </c>
    </row>
    <row r="44" spans="1:8" ht="15" customHeight="1">
      <c r="A44" s="131" t="s">
        <v>4</v>
      </c>
      <c r="B44" s="159"/>
      <c r="C44" s="29"/>
      <c r="D44" s="30"/>
      <c r="E44" s="50"/>
      <c r="F44" s="29"/>
      <c r="G44" s="30"/>
      <c r="H44" s="31"/>
    </row>
    <row r="45" spans="1:8" ht="21" customHeight="1">
      <c r="A45" s="155" t="s">
        <v>16</v>
      </c>
      <c r="B45" s="156"/>
      <c r="C45" s="23">
        <v>168456</v>
      </c>
      <c r="D45" s="24">
        <v>288093</v>
      </c>
      <c r="E45" s="51" t="s">
        <v>32</v>
      </c>
      <c r="F45" s="23">
        <v>1870943</v>
      </c>
      <c r="G45" s="24">
        <v>2869159</v>
      </c>
      <c r="H45" s="20" t="s">
        <v>41</v>
      </c>
    </row>
    <row r="46" spans="1:8" ht="21" customHeight="1">
      <c r="A46" s="155" t="s">
        <v>17</v>
      </c>
      <c r="B46" s="156"/>
      <c r="C46" s="21" t="s">
        <v>31</v>
      </c>
      <c r="D46" s="22" t="s">
        <v>31</v>
      </c>
      <c r="E46" s="51" t="s">
        <v>31</v>
      </c>
      <c r="F46" s="23">
        <v>3133927</v>
      </c>
      <c r="G46" s="24">
        <v>3474117</v>
      </c>
      <c r="H46" s="20">
        <f>G46/F46*100</f>
        <v>110.85507097006409</v>
      </c>
    </row>
    <row r="47" spans="1:8" ht="21" customHeight="1">
      <c r="A47" s="160" t="s">
        <v>18</v>
      </c>
      <c r="B47" s="161"/>
      <c r="C47" s="23">
        <v>2493383</v>
      </c>
      <c r="D47" s="24">
        <v>4316069</v>
      </c>
      <c r="E47" s="51" t="s">
        <v>32</v>
      </c>
      <c r="F47" s="21" t="s">
        <v>31</v>
      </c>
      <c r="G47" s="22" t="s">
        <v>31</v>
      </c>
      <c r="H47" s="20" t="s">
        <v>31</v>
      </c>
    </row>
    <row r="48" spans="1:8" ht="21" customHeight="1">
      <c r="A48" s="160" t="s">
        <v>19</v>
      </c>
      <c r="B48" s="161"/>
      <c r="C48" s="23">
        <v>0</v>
      </c>
      <c r="D48" s="24">
        <v>160</v>
      </c>
      <c r="E48" s="51" t="s">
        <v>37</v>
      </c>
      <c r="F48" s="23">
        <v>66375</v>
      </c>
      <c r="G48" s="24">
        <v>73417</v>
      </c>
      <c r="H48" s="20">
        <f>G48/F48*100</f>
        <v>110.60941619585687</v>
      </c>
    </row>
    <row r="49" spans="1:8" ht="30" customHeight="1">
      <c r="A49" s="137" t="s">
        <v>20</v>
      </c>
      <c r="B49" s="138"/>
      <c r="C49" s="21" t="s">
        <v>31</v>
      </c>
      <c r="D49" s="22" t="s">
        <v>31</v>
      </c>
      <c r="E49" s="51" t="s">
        <v>31</v>
      </c>
      <c r="F49" s="23">
        <v>717178</v>
      </c>
      <c r="G49" s="22">
        <v>779125</v>
      </c>
      <c r="H49" s="20">
        <f>G49/F49*100</f>
        <v>108.63760461140748</v>
      </c>
    </row>
    <row r="50" spans="1:8" ht="21" customHeight="1">
      <c r="A50" s="155" t="s">
        <v>21</v>
      </c>
      <c r="B50" s="156"/>
      <c r="C50" s="21" t="s">
        <v>31</v>
      </c>
      <c r="D50" s="22" t="s">
        <v>31</v>
      </c>
      <c r="E50" s="51" t="s">
        <v>31</v>
      </c>
      <c r="F50" s="23">
        <v>754949</v>
      </c>
      <c r="G50" s="24">
        <v>810335</v>
      </c>
      <c r="H50" s="20">
        <f>G50/F50*100</f>
        <v>107.33638961042402</v>
      </c>
    </row>
    <row r="51" spans="1:13" ht="21" customHeight="1" thickBot="1">
      <c r="A51" s="157" t="s">
        <v>22</v>
      </c>
      <c r="B51" s="158"/>
      <c r="C51" s="25">
        <v>76597</v>
      </c>
      <c r="D51" s="27">
        <v>98755</v>
      </c>
      <c r="E51" s="52">
        <f>D51/C51*100</f>
        <v>128.92802590179772</v>
      </c>
      <c r="F51" s="25">
        <v>168945</v>
      </c>
      <c r="G51" s="27">
        <v>193460</v>
      </c>
      <c r="H51" s="26">
        <f>G51/F51*100</f>
        <v>114.51063955725236</v>
      </c>
      <c r="M51" s="17"/>
    </row>
  </sheetData>
  <sheetProtection/>
  <mergeCells count="44">
    <mergeCell ref="A4:E4"/>
    <mergeCell ref="A1:H1"/>
    <mergeCell ref="A50:B50"/>
    <mergeCell ref="A51:B51"/>
    <mergeCell ref="A44:B44"/>
    <mergeCell ref="A43:B43"/>
    <mergeCell ref="A45:B45"/>
    <mergeCell ref="A46:B46"/>
    <mergeCell ref="A47:B47"/>
    <mergeCell ref="A48:B48"/>
    <mergeCell ref="A49:B49"/>
    <mergeCell ref="B37:G37"/>
    <mergeCell ref="B38:G38"/>
    <mergeCell ref="C40:E40"/>
    <mergeCell ref="C41:D41"/>
    <mergeCell ref="E41:E42"/>
    <mergeCell ref="F41:G41"/>
    <mergeCell ref="A40:B42"/>
    <mergeCell ref="A20:E20"/>
    <mergeCell ref="A33:B33"/>
    <mergeCell ref="A34:B34"/>
    <mergeCell ref="A35:B35"/>
    <mergeCell ref="A27:B27"/>
    <mergeCell ref="A28:B28"/>
    <mergeCell ref="A29:B29"/>
    <mergeCell ref="A30:B30"/>
    <mergeCell ref="A31:B31"/>
    <mergeCell ref="A32:B32"/>
    <mergeCell ref="A22:G22"/>
    <mergeCell ref="A23:G23"/>
    <mergeCell ref="A25:B26"/>
    <mergeCell ref="C25:D25"/>
    <mergeCell ref="E25:F25"/>
    <mergeCell ref="G25:G26"/>
    <mergeCell ref="H41:H42"/>
    <mergeCell ref="F40:H40"/>
    <mergeCell ref="A5:G5"/>
    <mergeCell ref="A6:B7"/>
    <mergeCell ref="C6:D6"/>
    <mergeCell ref="E6:E7"/>
    <mergeCell ref="F6:F7"/>
    <mergeCell ref="G6:G7"/>
    <mergeCell ref="A9:B9"/>
    <mergeCell ref="A14:B14"/>
  </mergeCells>
  <printOptions horizontalCentered="1" verticalCentered="1"/>
  <pageMargins left="0.4330708661417323" right="0.3937007874015748" top="0.3937007874015748" bottom="0.5905511811023623" header="0.5118110236220472" footer="0.5118110236220472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 Татьяна Владимировна</dc:creator>
  <cp:keywords/>
  <dc:description/>
  <cp:lastModifiedBy>user</cp:lastModifiedBy>
  <cp:lastPrinted>2017-04-14T09:30:43Z</cp:lastPrinted>
  <dcterms:created xsi:type="dcterms:W3CDTF">2012-02-16T11:05:47Z</dcterms:created>
  <dcterms:modified xsi:type="dcterms:W3CDTF">2017-07-14T06:25:31Z</dcterms:modified>
  <cp:category/>
  <cp:version/>
  <cp:contentType/>
  <cp:contentStatus/>
</cp:coreProperties>
</file>