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8" yWindow="118" windowWidth="9727" windowHeight="7318"/>
  </bookViews>
  <sheets>
    <sheet name="2015" sheetId="4" r:id="rId1"/>
  </sheets>
  <definedNames>
    <definedName name="_xlnm.Print_Area" localSheetId="0">'2015'!$A$1:$N$29</definedName>
    <definedName name="Экономи">#REF!</definedName>
  </definedNames>
  <calcPr calcId="144525"/>
</workbook>
</file>

<file path=xl/calcChain.xml><?xml version="1.0" encoding="utf-8"?>
<calcChain xmlns="http://schemas.openxmlformats.org/spreadsheetml/2006/main">
  <c r="L25" i="4" l="1"/>
  <c r="L24" i="4"/>
  <c r="B8" i="4"/>
  <c r="C8" i="4"/>
  <c r="D8" i="4"/>
  <c r="E8" i="4"/>
  <c r="F8" i="4"/>
  <c r="G8" i="4"/>
  <c r="H8" i="4"/>
  <c r="I8" i="4"/>
  <c r="J8" i="4"/>
  <c r="K8" i="4"/>
  <c r="L8" i="4"/>
  <c r="M8" i="4"/>
  <c r="N8" i="4"/>
  <c r="J9" i="4"/>
  <c r="J26" i="4" s="1"/>
  <c r="J23" i="4"/>
  <c r="I23" i="4"/>
  <c r="D23" i="4"/>
  <c r="C23" i="4"/>
  <c r="H9" i="4"/>
  <c r="G9" i="4"/>
  <c r="F9" i="4"/>
  <c r="D9" i="4"/>
  <c r="L9" i="4"/>
  <c r="C9" i="4"/>
  <c r="C26" i="4" s="1"/>
  <c r="E9" i="4"/>
  <c r="I9" i="4"/>
  <c r="I26" i="4" s="1"/>
  <c r="K9" i="4"/>
  <c r="K24" i="4"/>
  <c r="K25" i="4"/>
  <c r="L23" i="4"/>
  <c r="L26" i="4" l="1"/>
  <c r="D26" i="4"/>
  <c r="K23" i="4"/>
  <c r="K26" i="4" s="1"/>
</calcChain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<sst xmlns="http://schemas.openxmlformats.org/spreadsheetml/2006/main" count="78" uniqueCount="51">
  <si>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</si>
  <si>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</si>
  <si>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</si>
  <si>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</si>
  <si>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</si>
  <si>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</si>
  <si>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</si>
  <si>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</si>
  <si>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</si>
  <si>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</si>
  <si>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</si>
  <si>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</si>
  <si>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</si>
  <si>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</si>
  <si>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</si>
  <si>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</si>
  <si>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</si>
  <si>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</si>
  <si>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</si>
  <si>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</si>
  <si>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</si>
  <si>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</si>
  <si>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</si>
  <si>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</si>
  <si>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</si>
  <si>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</si>
  <si>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</si>
  <si>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</si>
  <si>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</si>
  <si>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</si>
  <si>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</si>
  <si>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</si>
  <si>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</si>
  <si>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</si>
  <si>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</si>
  <si>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</si>
  <si>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</si>
  <si>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</si>
  <si>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</si>
  <si>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</si>
  <si>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</si>
  <si>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</si>
  <si>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</si>
  <si>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</si>
  <si>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</si>
  <si>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</si>
  <si>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</si>
  <si>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</si>
  <si>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</si>
  <si>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Республике Тыва и подведомственных инспекций</t>
  </si>
  <si>
    <t>за 1 квартал 2016 года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</si>
</sst>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24" fillId="24" borderId="0" xfId="0" applyFont="1" applyFill="1"/>
    <xf numFmtId="0" fontId="0" fillId="24" borderId="0" xfId="0" applyFill="1"/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180" fontId="2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2" fontId="9" fillId="24" borderId="16" xfId="28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180" fontId="22" fillId="0" borderId="19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9" fillId="24" borderId="10" xfId="28" applyNumberForma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80" fontId="22" fillId="0" borderId="18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25" borderId="1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/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2" fillId="25" borderId="10" xfId="0" applyFont="1" applyFill="1" applyBorder="1" applyAlignment="1">
      <alignment horizontal="center" vertical="center" wrapText="1"/>
    </xf>
  </cellXfs>
  <cellStyles count="4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="85" zoomScaleNormal="100" workbookViewId="0">
      <selection activeCell="K22" sqref="K22"/>
    </sheetView>
  </sheetViews>
  <sheetFormatPr defaultRowHeight="12.45" x14ac:dyDescent="0.2"/>
  <cols>
    <col min="1" max="1" width="4" customWidth="1"/>
    <col min="2" max="2" width="50.625" customWidth="1"/>
    <col min="3" max="3" width="11.125" style="14" customWidth="1"/>
    <col min="4" max="4" width="11.375" style="14" customWidth="1"/>
    <col min="5" max="5" width="11.25" style="14" customWidth="1"/>
    <col min="6" max="6" width="11.375" style="14" customWidth="1"/>
    <col min="7" max="8" width="13.125" style="14" customWidth="1"/>
    <col min="9" max="10" width="13.125" style="15" customWidth="1"/>
    <col min="11" max="11" width="12.75" style="14" customWidth="1"/>
    <col min="12" max="12" width="12.25" style="14" customWidth="1"/>
    <col min="13" max="13" width="12" style="16" customWidth="1"/>
    <col min="14" max="14" width="11.375" customWidth="1"/>
  </cols>
  <sheetData>
    <row r="1" spans="1:14" ht="31.75" customHeight="1" x14ac:dyDescent="0.2">
      <c r="N1" s="59" t="s">
        <v>42</v>
      </c>
    </row>
    <row r="2" spans="1:14" s="1" customFormat="1" ht="14.4" x14ac:dyDescent="0.25">
      <c r="B2" s="65" t="s">
        <v>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" customFormat="1" ht="15.75" customHeight="1" x14ac:dyDescent="0.25">
      <c r="B3" s="67" t="s">
        <v>49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" customFormat="1" ht="14.4" x14ac:dyDescent="0.25">
      <c r="B4" s="67" t="s">
        <v>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3.1" thickBot="1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 x14ac:dyDescent="0.2">
      <c r="A6" s="63" t="s">
        <v>40</v>
      </c>
      <c r="B6" s="69" t="s">
        <v>2</v>
      </c>
      <c r="C6" s="69" t="s">
        <v>3</v>
      </c>
      <c r="D6" s="69"/>
      <c r="E6" s="69" t="s">
        <v>4</v>
      </c>
      <c r="F6" s="69"/>
      <c r="G6" s="69" t="s">
        <v>5</v>
      </c>
      <c r="H6" s="69"/>
      <c r="I6" s="69" t="s">
        <v>6</v>
      </c>
      <c r="J6" s="69"/>
      <c r="K6" s="69" t="s">
        <v>8</v>
      </c>
      <c r="L6" s="69"/>
      <c r="M6" s="69" t="s">
        <v>48</v>
      </c>
      <c r="N6" s="70"/>
    </row>
    <row r="7" spans="1:14" ht="30.8" customHeight="1" x14ac:dyDescent="0.2">
      <c r="A7" s="64"/>
      <c r="B7" s="74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 x14ac:dyDescent="0.25">
      <c r="A8" s="61">
        <v>1</v>
      </c>
      <c r="B8" s="62">
        <f>A8+1</f>
        <v>2</v>
      </c>
      <c r="C8" s="62">
        <f t="shared" ref="C8:N8" si="0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3" customHeight="1" x14ac:dyDescent="0.25">
      <c r="A9" s="18"/>
      <c r="B9" s="18" t="s">
        <v>7</v>
      </c>
      <c r="C9" s="24">
        <f>SUM(C11:C22)</f>
        <v>11</v>
      </c>
      <c r="D9" s="24">
        <f>SUM(D11:D22)</f>
        <v>6</v>
      </c>
      <c r="E9" s="24">
        <f>SUM(E11:E22)</f>
        <v>17</v>
      </c>
      <c r="F9" s="24">
        <f>SUM(F11:F22)</f>
        <v>10</v>
      </c>
      <c r="G9" s="57">
        <f>(G19+G20+G21+G22)/4</f>
        <v>0.38750000000000001</v>
      </c>
      <c r="H9" s="57">
        <f>(H19+H20+H21+H22)/4</f>
        <v>0.41499999999999998</v>
      </c>
      <c r="I9" s="24">
        <f>SUM(I11:I22)</f>
        <v>0</v>
      </c>
      <c r="J9" s="24">
        <f>SUM(J11:J22)</f>
        <v>0</v>
      </c>
      <c r="K9" s="24">
        <f>SUM(K11:K22)</f>
        <v>11</v>
      </c>
      <c r="L9" s="24">
        <f>SUM(L11:L22)</f>
        <v>6</v>
      </c>
      <c r="M9" s="54">
        <v>0</v>
      </c>
      <c r="N9" s="54">
        <v>0</v>
      </c>
    </row>
    <row r="10" spans="1:14" s="8" customFormat="1" ht="16.55" customHeight="1" x14ac:dyDescent="0.25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5" customHeight="1" x14ac:dyDescent="0.2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 x14ac:dyDescent="0.2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" customHeight="1" x14ac:dyDescent="0.2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" customHeight="1" x14ac:dyDescent="0.2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5" customHeight="1" x14ac:dyDescent="0.2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5" customHeight="1" x14ac:dyDescent="0.2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 x14ac:dyDescent="0.2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 x14ac:dyDescent="0.2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.05" customHeight="1" x14ac:dyDescent="0.2">
      <c r="A19" s="20" t="s">
        <v>18</v>
      </c>
      <c r="B19" s="20" t="s">
        <v>35</v>
      </c>
      <c r="C19" s="28">
        <v>11</v>
      </c>
      <c r="D19" s="28">
        <v>6</v>
      </c>
      <c r="E19" s="28">
        <v>17</v>
      </c>
      <c r="F19" s="28">
        <v>10</v>
      </c>
      <c r="G19" s="29">
        <v>1.55</v>
      </c>
      <c r="H19" s="29">
        <v>1.66</v>
      </c>
      <c r="I19" s="29">
        <v>0</v>
      </c>
      <c r="J19" s="29">
        <v>0</v>
      </c>
      <c r="K19" s="5">
        <v>11</v>
      </c>
      <c r="L19" s="48">
        <v>6</v>
      </c>
      <c r="M19" s="51">
        <v>1.91</v>
      </c>
      <c r="N19" s="30">
        <v>1.1399999999999999</v>
      </c>
    </row>
    <row r="20" spans="1:14" ht="17.2" customHeight="1" x14ac:dyDescent="0.2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" customHeight="1" x14ac:dyDescent="0.2">
      <c r="A21" s="21" t="s">
        <v>20</v>
      </c>
      <c r="B21" s="21" t="s">
        <v>37</v>
      </c>
      <c r="C21" s="28">
        <v>0</v>
      </c>
      <c r="D21" s="28">
        <v>0</v>
      </c>
      <c r="E21" s="28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8">
        <v>0</v>
      </c>
      <c r="L21" s="50">
        <v>0</v>
      </c>
      <c r="M21" s="51">
        <v>0</v>
      </c>
      <c r="N21" s="30">
        <v>0</v>
      </c>
    </row>
    <row r="22" spans="1:14" ht="17.2" customHeight="1" thickBot="1" x14ac:dyDescent="0.25">
      <c r="A22" s="22" t="s">
        <v>21</v>
      </c>
      <c r="B22" s="22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8" customHeight="1" x14ac:dyDescent="0.25">
      <c r="A23" s="18" t="s">
        <v>22</v>
      </c>
      <c r="B23" s="18" t="s">
        <v>43</v>
      </c>
      <c r="C23" s="36">
        <f>SUM(C24:C25)</f>
        <v>176</v>
      </c>
      <c r="D23" s="36">
        <f>SUM(D24:D25)</f>
        <v>34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176</v>
      </c>
      <c r="L23" s="36">
        <f>SUM(L24:L25)</f>
        <v>34</v>
      </c>
      <c r="M23" s="54" t="s">
        <v>0</v>
      </c>
      <c r="N23" s="54" t="s">
        <v>0</v>
      </c>
    </row>
    <row r="24" spans="1:14" ht="31.75" customHeight="1" x14ac:dyDescent="0.2">
      <c r="A24" s="20" t="s">
        <v>23</v>
      </c>
      <c r="B24" s="20" t="s">
        <v>41</v>
      </c>
      <c r="C24" s="28">
        <v>33</v>
      </c>
      <c r="D24" s="28">
        <v>8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33</v>
      </c>
      <c r="L24" s="28">
        <f>D24</f>
        <v>8</v>
      </c>
      <c r="M24" s="38" t="s">
        <v>0</v>
      </c>
      <c r="N24" s="38" t="s">
        <v>0</v>
      </c>
    </row>
    <row r="25" spans="1:14" ht="29.3" customHeight="1" thickBot="1" x14ac:dyDescent="0.25">
      <c r="A25" s="23" t="s">
        <v>24</v>
      </c>
      <c r="B25" s="23" t="s">
        <v>39</v>
      </c>
      <c r="C25" s="35">
        <v>143</v>
      </c>
      <c r="D25" s="35">
        <v>26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143</v>
      </c>
      <c r="L25" s="35">
        <f>D25</f>
        <v>26</v>
      </c>
      <c r="M25" s="40" t="s">
        <v>0</v>
      </c>
      <c r="N25" s="40" t="s">
        <v>0</v>
      </c>
    </row>
    <row r="26" spans="1:14" s="7" customFormat="1" ht="15.05" thickBot="1" x14ac:dyDescent="0.3">
      <c r="A26" s="17"/>
      <c r="B26" s="46" t="s">
        <v>1</v>
      </c>
      <c r="C26" s="43">
        <f>C9+C23</f>
        <v>187</v>
      </c>
      <c r="D26" s="43">
        <f>D9+D23</f>
        <v>40</v>
      </c>
      <c r="E26" s="43"/>
      <c r="F26" s="43"/>
      <c r="G26" s="43"/>
      <c r="H26" s="43"/>
      <c r="I26" s="43">
        <f>I9+I23</f>
        <v>0</v>
      </c>
      <c r="J26" s="43">
        <f>J9+J23</f>
        <v>0</v>
      </c>
      <c r="K26" s="44">
        <f>SUM(K9+K23)</f>
        <v>187</v>
      </c>
      <c r="L26" s="44">
        <f>SUM(L9+L23)</f>
        <v>40</v>
      </c>
      <c r="M26" s="56"/>
      <c r="N26" s="45"/>
    </row>
    <row r="27" spans="1:14" s="7" customFormat="1" ht="14.4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1:14" s="13" customFormat="1" ht="33.75" customHeight="1" x14ac:dyDescent="0.25">
      <c r="B28" s="71" t="s">
        <v>44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3"/>
    </row>
    <row r="29" spans="1:14" s="13" customFormat="1" ht="42.75" customHeight="1" x14ac:dyDescent="0.2">
      <c r="B29" s="73" t="s">
        <v>45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3"/>
    </row>
  </sheetData>
  <mergeCells count="13">
    <mergeCell ref="B28:M28"/>
    <mergeCell ref="B29:M29"/>
    <mergeCell ref="B6:B7"/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</mergeCells>
  <phoneticPr fontId="0" type="noConversion"/>
  <pageMargins left="0.23" right="0.21" top="0.82" bottom="0.3937007874015748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Ширин Тумен-Олзей Демьянович</cp:lastModifiedBy>
  <cp:lastPrinted>2015-02-26T02:46:15Z</cp:lastPrinted>
  <dcterms:created xsi:type="dcterms:W3CDTF">1996-10-08T23:32:33Z</dcterms:created>
  <dcterms:modified xsi:type="dcterms:W3CDTF">2016-04-13T08:32:15Z</dcterms:modified>
</cp:coreProperties>
</file>