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75" windowWidth="21330" windowHeight="6435" activeTab="0"/>
  </bookViews>
  <sheets>
    <sheet name="30.09.20" sheetId="1" r:id="rId1"/>
  </sheets>
  <definedNames>
    <definedName name="_xlnm.Print_Area" localSheetId="0">'30.09.20'!$A$1:$FF$148</definedName>
  </definedNames>
  <calcPr fullCalcOnLoad="1"/>
</workbook>
</file>

<file path=xl/comments1.xml><?xml version="1.0" encoding="utf-8"?>
<comments xmlns="http://schemas.openxmlformats.org/spreadsheetml/2006/main">
  <authors>
    <author>Спасенкова Анна Викторовна</author>
  </authors>
  <commentList>
    <comment ref="A126" authorId="0">
      <text>
        <r>
          <rPr>
            <b/>
            <sz val="8"/>
            <rFont val="Tahoma"/>
            <family val="2"/>
          </rPr>
          <t>Спасенкова Анна Викторовна: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<sst xmlns="http://schemas.openxmlformats.org/spreadsheetml/2006/main" count="642" uniqueCount="362">
  <si>
    <t>всего</t>
  </si>
  <si>
    <t>на плановый период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</si>
  <si>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</si>
  <si>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</si>
  <si>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</si>
  <si>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</si>
  <si>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</si>
  <si>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</si>
  <si>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</si>
  <si>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</si>
  <si>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</si>
  <si>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</si>
  <si>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 xml:space="preserve"> годов</t>
  </si>
  <si>
    <t>по ОКФС</t>
  </si>
  <si>
    <t>383</t>
  </si>
  <si>
    <t>по ОКЕИ</t>
  </si>
  <si>
    <t>после-дующие годы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</si>
  <si>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</si>
  <si>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</si>
  <si>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</si>
  <si>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</si>
  <si>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</si>
  <si>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</si>
  <si>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</si>
  <si>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</si>
  <si>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</si>
  <si>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</si>
  <si>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</si>
  <si>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 xml:space="preserve">в том числе по коду бюджетной классификации </t>
  </si>
  <si>
    <t>/</t>
  </si>
  <si>
    <t>-</t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</si>
  <si>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</si>
  <si>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</si>
  <si>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</si>
  <si>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</si>
  <si>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</si>
  <si>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</si>
  <si>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</si>
  <si>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</si>
  <si>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</si>
  <si>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</si>
  <si>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</si>
  <si>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</si>
  <si>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</si>
  <si>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</t>
  </si>
  <si>
    <t>20</t>
  </si>
  <si>
    <t>21</t>
  </si>
  <si>
    <t>22</t>
  </si>
  <si>
    <t>УПРАВЛЕНИЕ ФЕДЕРАЛЬНОЙ НАЛОГОВОЙ СЛУЖБЫ ПО ВОЛОГОДСКОЙ ОБЛАСТИ</t>
  </si>
  <si>
    <t>Федеральные государственные казенные учреждения</t>
  </si>
  <si>
    <t>Федеральная собственность</t>
  </si>
  <si>
    <t>160000, Вологодская область, г. Вологда, ул. Герцена, д. 1, (8172)57-05-10, r3500@nalog.ru</t>
  </si>
  <si>
    <t>3525145001</t>
  </si>
  <si>
    <t>352501001</t>
  </si>
  <si>
    <t>75104</t>
  </si>
  <si>
    <t>12</t>
  </si>
  <si>
    <t>19701000001</t>
  </si>
  <si>
    <t>1</t>
  </si>
  <si>
    <t>61.10</t>
  </si>
  <si>
    <t xml:space="preserve">Услуги телекоммуникационные проводные
</t>
  </si>
  <si>
    <t>Услуги местной, внутризоновой, междугородной и международной телефонной связи  в 2020 году</t>
  </si>
  <si>
    <t>2020</t>
  </si>
  <si>
    <t>нет</t>
  </si>
  <si>
    <t>Услуги местной, внутризоновой, междугородной и международной телефонной связи  в 2021 году</t>
  </si>
  <si>
    <t>3</t>
  </si>
  <si>
    <t>4</t>
  </si>
  <si>
    <t>62.03</t>
  </si>
  <si>
    <t xml:space="preserve">Услуги по управлению компьютерным оборудованием
</t>
  </si>
  <si>
    <t>Оказание услуг по информационному сопровождению справочно-правовых систем Консультант плюс для нужд УФНС России по Вологодской области в 2021 году</t>
  </si>
  <si>
    <t>5</t>
  </si>
  <si>
    <t>26.20</t>
  </si>
  <si>
    <t xml:space="preserve">Компьютеры и периферийное оборудование
</t>
  </si>
  <si>
    <t>Поставка картриджей в 2020 году</t>
  </si>
  <si>
    <t>Поставка картриджей в 2021 году</t>
  </si>
  <si>
    <t>2021</t>
  </si>
  <si>
    <t>6</t>
  </si>
  <si>
    <t>Поставка запасных частей в 2020 году</t>
  </si>
  <si>
    <t>7</t>
  </si>
  <si>
    <t>Поставка запасных частей в 2021 году</t>
  </si>
  <si>
    <t>8</t>
  </si>
  <si>
    <t>53.10</t>
  </si>
  <si>
    <t xml:space="preserve">Услуги почтовой связи общего пользования
</t>
  </si>
  <si>
    <t>Услуги общедоступной почтовой связи в 2021 году</t>
  </si>
  <si>
    <t>9</t>
  </si>
  <si>
    <t>Услуги общедоступной почтовой связи в 2022 году</t>
  </si>
  <si>
    <t>10</t>
  </si>
  <si>
    <t>35.14</t>
  </si>
  <si>
    <t xml:space="preserve">Услуги по торговле электроэнергией
</t>
  </si>
  <si>
    <t>Поставка электрической энергии в 2021 году</t>
  </si>
  <si>
    <t>11</t>
  </si>
  <si>
    <t>Поставка электрической энергии в 2022 году</t>
  </si>
  <si>
    <t>35.30</t>
  </si>
  <si>
    <t xml:space="preserve">Услуги по снабжению паром и кондиционированию воздуха
</t>
  </si>
  <si>
    <t>Поставка тепловой энергии в 2020 году</t>
  </si>
  <si>
    <t>13</t>
  </si>
  <si>
    <t>Поставка тепловой энергии в 2021 году</t>
  </si>
  <si>
    <t>14</t>
  </si>
  <si>
    <t>Поставка тепловой энергии в 2022 году</t>
  </si>
  <si>
    <t>15</t>
  </si>
  <si>
    <t>36.00</t>
  </si>
  <si>
    <t xml:space="preserve">Вода природная; услуги по очистке воды и водоснабжению
</t>
  </si>
  <si>
    <t>37.00</t>
  </si>
  <si>
    <t xml:space="preserve">Услуги по водоотведению; шлам сточных вод
</t>
  </si>
  <si>
    <t>Оказание услуг по водоснабжению и водоотведению в 2020 году</t>
  </si>
  <si>
    <t>16</t>
  </si>
  <si>
    <t>Оказание услуг по водоснабжению и водоотведению в 2021 году</t>
  </si>
  <si>
    <t>17</t>
  </si>
  <si>
    <t>Оказание услуг по водоснабжению и водоотведению в 2022 году</t>
  </si>
  <si>
    <t>18</t>
  </si>
  <si>
    <t>38.11</t>
  </si>
  <si>
    <t xml:space="preserve">Отходы неопасные; услуги по сбору неопасных отходов
</t>
  </si>
  <si>
    <t>Оказание услуг по обращению с твердыми коммунальными отходами в 2020 году</t>
  </si>
  <si>
    <t>19</t>
  </si>
  <si>
    <t>Оказание услуг по обращению с твердыми коммунальными отходами в 2021 году</t>
  </si>
  <si>
    <t>Оказание услуг по обращению с твердыми коммунальными отходами в 2022 году</t>
  </si>
  <si>
    <t>81.21</t>
  </si>
  <si>
    <t xml:space="preserve">Услуги по общей уборке зданий
</t>
  </si>
  <si>
    <t>оказание услуг по санитарно-техническому содержанию помещений в административных зданиях налоговых органов Вологодской области и прилегающих территорий зданий в 2021 году</t>
  </si>
  <si>
    <t>23</t>
  </si>
  <si>
    <t>80.20</t>
  </si>
  <si>
    <t xml:space="preserve">Услуги систем обеспечения безопасности
</t>
  </si>
  <si>
    <t>Техническое обслуживание и ремонт систем безопасности административных зданий налоговых органов Вологодской области  в 2021 году</t>
  </si>
  <si>
    <t>24</t>
  </si>
  <si>
    <t>Техническое обслуживание и ремонт систем безопасности административных зданий налоговых органов Вологодской области  в 2022 году</t>
  </si>
  <si>
    <t>25</t>
  </si>
  <si>
    <t>80.10</t>
  </si>
  <si>
    <t xml:space="preserve">Услуги частных охранных служб
</t>
  </si>
  <si>
    <t>Оказание услуг по пультовой охране и тревожной сигнализации объектов налоговых органов Вологодской области в 2021 году</t>
  </si>
  <si>
    <t>26</t>
  </si>
  <si>
    <t>Оказание услуг по пультовой охране и тревожной сигнализации объектов налоговых органов Вологодской области в 2022 году</t>
  </si>
  <si>
    <t>27</t>
  </si>
  <si>
    <t>17.12</t>
  </si>
  <si>
    <t xml:space="preserve">Бумага и картон
</t>
  </si>
  <si>
    <t xml:space="preserve">Поставка офисной бумаги в 2020 году </t>
  </si>
  <si>
    <t>28</t>
  </si>
  <si>
    <t xml:space="preserve">Поставка офисной бумаги в 2021 году </t>
  </si>
  <si>
    <t>29</t>
  </si>
  <si>
    <t xml:space="preserve">Поставка офисной бумаги в 2022 году </t>
  </si>
  <si>
    <t>2022</t>
  </si>
  <si>
    <t>30</t>
  </si>
  <si>
    <t>31</t>
  </si>
  <si>
    <t xml:space="preserve">201352514500135250100100140001920244      </t>
  </si>
  <si>
    <t>19.20</t>
  </si>
  <si>
    <t xml:space="preserve">Нефтепродукты
</t>
  </si>
  <si>
    <t>Поставка бензина автомобильного АИ-95 экологического класса не ниже К5 (розничная реализация)
во втором полугодии 2020 года</t>
  </si>
  <si>
    <t>32</t>
  </si>
  <si>
    <t>Поставка бензина автомобильного АИ-95 экологического класса не ниже К5 (розничная реализация)
в первом полугодии 2021 года</t>
  </si>
  <si>
    <t>33</t>
  </si>
  <si>
    <t>Поставка бензина автомобильного АИ-95 экологического класса не ниже К5 (розничная реализация)
во втором полугодии 2021 года</t>
  </si>
  <si>
    <t>Поставка бензина автомобильного АИ-95 экологического класса не ниже К5 (розничная реализация)
в первом полугодии 2022 года</t>
  </si>
  <si>
    <t>34</t>
  </si>
  <si>
    <t>Поставка бензина автомобильного АИ-95 экологического класса не ниже К5 (розничная реализация)
во втором полугодии 2022 года</t>
  </si>
  <si>
    <t>35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</si>
  <si>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
во втором полугодии 2020 года</t>
  </si>
  <si>
    <t>36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</si>
  <si>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
в первом полугодии 2021 года</t>
  </si>
  <si>
    <t>37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</si>
  <si>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
во втором полугодии 2021 года</t>
  </si>
  <si>
    <t>38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</si>
  <si>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
в первом полугодии 2022 года</t>
  </si>
  <si>
    <t xml:space="preserve">211352514500135250100100150001920244      </t>
  </si>
  <si>
    <t xml:space="preserve">211352514500135250100100140001920244      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</si>
  <si>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
во втором полугодии 2022 года</t>
  </si>
  <si>
    <t>39</t>
  </si>
  <si>
    <t>40</t>
  </si>
  <si>
    <t>41</t>
  </si>
  <si>
    <t>42</t>
  </si>
  <si>
    <t>43</t>
  </si>
  <si>
    <t>44</t>
  </si>
  <si>
    <t>45</t>
  </si>
  <si>
    <t>46</t>
  </si>
  <si>
    <t>35.22</t>
  </si>
  <si>
    <t xml:space="preserve">Услуги по распределению газообразного топлива по трубопроводам
</t>
  </si>
  <si>
    <t xml:space="preserve">Оказание услуг по газоснабжению в 2020 году
</t>
  </si>
  <si>
    <t>47</t>
  </si>
  <si>
    <t xml:space="preserve">Оказание услуг по газоснабжению в 2021 году
</t>
  </si>
  <si>
    <t>48</t>
  </si>
  <si>
    <t xml:space="preserve">Оказание услуг по газоснабжению в 2022 году
</t>
  </si>
  <si>
    <t>49</t>
  </si>
  <si>
    <t>17.23</t>
  </si>
  <si>
    <t xml:space="preserve">Принадлежности канцелярские бумажные
</t>
  </si>
  <si>
    <t xml:space="preserve">Поставка конвертов почтовых бумажных и скоросшивателей (папок) в 2020 году
</t>
  </si>
  <si>
    <t>50</t>
  </si>
  <si>
    <t xml:space="preserve">Поставка конвертов почтовых бумажных и скоросшивателей (папок) в 2021 году
</t>
  </si>
  <si>
    <t>51</t>
  </si>
  <si>
    <t xml:space="preserve">Поставка конвертов почтовых бумажных и скоросшивателей (папок) в 2022 году
</t>
  </si>
  <si>
    <t>52</t>
  </si>
  <si>
    <t>53</t>
  </si>
  <si>
    <t>54</t>
  </si>
  <si>
    <t>55</t>
  </si>
  <si>
    <t xml:space="preserve">Принадлежности канцелярские бумажные
</t>
  </si>
  <si>
    <t>20.52</t>
  </si>
  <si>
    <t xml:space="preserve">Клеи
</t>
  </si>
  <si>
    <t>32.99</t>
  </si>
  <si>
    <t xml:space="preserve">Изделия готовые прочие, не включенные в другие группировки
</t>
  </si>
  <si>
    <t>22.29</t>
  </si>
  <si>
    <t xml:space="preserve">Изделия пластмассовые прочие
</t>
  </si>
  <si>
    <t>Поставка кацелярских товаров в 2020 году</t>
  </si>
  <si>
    <t>56</t>
  </si>
  <si>
    <t>Поставка кацелярских товаров в 2021 году</t>
  </si>
  <si>
    <t>57</t>
  </si>
  <si>
    <t>Поставка кацелярских товаров в 2022 году</t>
  </si>
  <si>
    <t xml:space="preserve"> 182.0106.3940290019.242</t>
  </si>
  <si>
    <t>182.0106.3940290019.244</t>
  </si>
  <si>
    <t>на текущий финансовый 
год</t>
  </si>
  <si>
    <t>58</t>
  </si>
  <si>
    <t>45.20</t>
  </si>
  <si>
    <t xml:space="preserve">Услуги по техническому обслуживанию и ремонту автотранспортных средств
</t>
  </si>
  <si>
    <t xml:space="preserve">Оказание услуг по техническому обслуживанию и ремонту транспортных средств в 2020 году
</t>
  </si>
  <si>
    <t>59</t>
  </si>
  <si>
    <t xml:space="preserve">Оказание услуг по техническому обслуживанию и ремонту транспортных средств в 2021 году
</t>
  </si>
  <si>
    <t>60</t>
  </si>
  <si>
    <t xml:space="preserve">Оказание услуг по техническому обслуживанию и ремонту транспортных средств в 2022 году
</t>
  </si>
  <si>
    <t>62</t>
  </si>
  <si>
    <t>63</t>
  </si>
  <si>
    <t>33.12</t>
  </si>
  <si>
    <t>Услуги по техническому обслуживанию и ремонту систем кондиционирования зданий в 2022 году</t>
  </si>
  <si>
    <t>Услуги по техническому обслуживанию и ремонту систем кондиционирования зданий в 2020 году</t>
  </si>
  <si>
    <t xml:space="preserve">Услуги по ремонту оборудования
</t>
  </si>
  <si>
    <t>Услуги по техническому обслуживанию и ремонту систем кондиционирования зданий в 2021 году</t>
  </si>
  <si>
    <t>33.14</t>
  </si>
  <si>
    <t xml:space="preserve">Услуги по ремонту электрического оборудования
</t>
  </si>
  <si>
    <t>Техническое обслуживание и текущий ремонт электроустановок и электрооборудования системы вентиляции и отопления зданий  в 2020 году</t>
  </si>
  <si>
    <t>Техническое обслуживание и текущий ремонт электроустановок и электрооборудования системы вентиляции и отопления зданий  в 2021 году</t>
  </si>
  <si>
    <t>Техническое обслуживание и текущий ремонт электроустановок и электрооборудования системы вентиляции и отопления зданий  в 2022 году</t>
  </si>
  <si>
    <t>43.29</t>
  </si>
  <si>
    <t xml:space="preserve">Работы строительно-монтажные прочие
</t>
  </si>
  <si>
    <t>Техническое обслуживание и текущий ремонт лифтового оборудования в административных зданиях в 2022 году</t>
  </si>
  <si>
    <t>Техническое обслуживание и текущий ремонт лифтового оборудования в административных зданиях в 2021 году</t>
  </si>
  <si>
    <t>Техническое обслуживание и текущий ремонт лифтового оборудования в административных зданиях в 2020 году</t>
  </si>
  <si>
    <t>64</t>
  </si>
  <si>
    <t>65</t>
  </si>
  <si>
    <t>66</t>
  </si>
  <si>
    <t>67</t>
  </si>
  <si>
    <t>68</t>
  </si>
  <si>
    <t>69</t>
  </si>
  <si>
    <t>СОГЛАСОВАНО:</t>
  </si>
  <si>
    <t>(подпись)</t>
  </si>
  <si>
    <t>(ф.и.о. ответственного исполнителя)</t>
  </si>
  <si>
    <t>Заместитель 
руководителя Управления</t>
  </si>
  <si>
    <t>Всего для осуществления закупок</t>
  </si>
  <si>
    <t>70</t>
  </si>
  <si>
    <t>71</t>
  </si>
  <si>
    <t>72</t>
  </si>
  <si>
    <t xml:space="preserve">201352514500135250100100100003522244      </t>
  </si>
  <si>
    <t>оказание услуг по санитарно-техническому содержанию помещений в административных зданиях налоговых органов Вологодской области и прилегающих территорий зданий в 2022 году</t>
  </si>
  <si>
    <t xml:space="preserve">211352514500135250100100170001712244      </t>
  </si>
  <si>
    <t xml:space="preserve">211352514500135250100100230000000244      </t>
  </si>
  <si>
    <t xml:space="preserve">201352514500135250100100240004520244      </t>
  </si>
  <si>
    <r>
      <t xml:space="preserve">                                                                        </t>
    </r>
    <r>
      <rPr>
        <sz val="9"/>
        <rFont val="Arial Cyr"/>
        <family val="0"/>
      </rPr>
      <t xml:space="preserve">                      (должность)                            (подпись)        (расшифровка подписи)</t>
    </r>
  </si>
  <si>
    <t xml:space="preserve">201352514500135250100100010004329244      </t>
  </si>
  <si>
    <t xml:space="preserve">211352514500135250100100010004329244      </t>
  </si>
  <si>
    <t xml:space="preserve">201352514500135250100100020004329244      </t>
  </si>
  <si>
    <t xml:space="preserve">201352514500135250100100030003811244      </t>
  </si>
  <si>
    <t xml:space="preserve">201352514500135250100100040003811244      </t>
  </si>
  <si>
    <t xml:space="preserve">201352514500135250100100050003314244      </t>
  </si>
  <si>
    <t xml:space="preserve">201352514500135250100100060003314244      </t>
  </si>
  <si>
    <t xml:space="preserve">201352514500135250100100070003312244      </t>
  </si>
  <si>
    <t xml:space="preserve">201352514500135250100100080003312244      </t>
  </si>
  <si>
    <t xml:space="preserve">201352514500135250100100090003522244      </t>
  </si>
  <si>
    <t xml:space="preserve">201352514500135250100100110008010244      </t>
  </si>
  <si>
    <t xml:space="preserve">201352514500135250100100120001920244      </t>
  </si>
  <si>
    <t xml:space="preserve">201352514500135250100100130001920244      </t>
  </si>
  <si>
    <t xml:space="preserve">201352514500135250100100150008121244      </t>
  </si>
  <si>
    <t xml:space="preserve">201352514500135250100100160008020244      </t>
  </si>
  <si>
    <t xml:space="preserve">201352514500135250100100170005310244      </t>
  </si>
  <si>
    <t xml:space="preserve">201352514500135250100100180003530244      </t>
  </si>
  <si>
    <t xml:space="preserve">201352514500135250100100190003530244      </t>
  </si>
  <si>
    <t xml:space="preserve">201352514500135250100100200003514244      </t>
  </si>
  <si>
    <t xml:space="preserve">201352514500135250100100210001920244      </t>
  </si>
  <si>
    <t xml:space="preserve">201352514500135250100100220001723244      </t>
  </si>
  <si>
    <t xml:space="preserve">201352514500135250100100230001712244      </t>
  </si>
  <si>
    <t xml:space="preserve">201352514500135250100100290006203242      </t>
  </si>
  <si>
    <t xml:space="preserve">201352514500135250100100300006110242      </t>
  </si>
  <si>
    <t xml:space="preserve">201352514500135250100100310006110242      </t>
  </si>
  <si>
    <t xml:space="preserve">201352514500135250100100320002620242      </t>
  </si>
  <si>
    <t xml:space="preserve">201352514500135250100100330002620242      </t>
  </si>
  <si>
    <t xml:space="preserve">201352514500135250100100340000000244      </t>
  </si>
  <si>
    <t xml:space="preserve">211352514500135250100100020003811244      </t>
  </si>
  <si>
    <t xml:space="preserve">211352514500135250100100030003314244      </t>
  </si>
  <si>
    <t xml:space="preserve">2101352514500135250100100040003312244      </t>
  </si>
  <si>
    <t xml:space="preserve">211352514500135250100100050003522244      </t>
  </si>
  <si>
    <t xml:space="preserve">211352514500135250100100060008010244      </t>
  </si>
  <si>
    <t xml:space="preserve">211352514500135250100100070001920244      </t>
  </si>
  <si>
    <t xml:space="preserve">211352514500135250100100080001920244      </t>
  </si>
  <si>
    <t xml:space="preserve">211352514500135250100100090008121244      </t>
  </si>
  <si>
    <t xml:space="preserve">211352514500135250100100100008020244      </t>
  </si>
  <si>
    <t xml:space="preserve">211352514500135250100100110005310244      </t>
  </si>
  <si>
    <t xml:space="preserve">211352514500135250100100120003530244      </t>
  </si>
  <si>
    <t xml:space="preserve">211352514500135250100100130003514244      </t>
  </si>
  <si>
    <t xml:space="preserve">211352514500135250100100160001723244      </t>
  </si>
  <si>
    <t xml:space="preserve">211352514500135250100100180004520244      </t>
  </si>
  <si>
    <t xml:space="preserve">211352514500135250100100210002620242      </t>
  </si>
  <si>
    <t xml:space="preserve">211352514500135250100100220002620242      </t>
  </si>
  <si>
    <t xml:space="preserve">221352514500135250100100010001920244      </t>
  </si>
  <si>
    <t xml:space="preserve">221352514500135250100100020001920244      </t>
  </si>
  <si>
    <t xml:space="preserve">221352514500135250100100030001723244      </t>
  </si>
  <si>
    <t xml:space="preserve">221352514500135250100100040001712244      </t>
  </si>
  <si>
    <t xml:space="preserve">221352514500135250100100050004520244      </t>
  </si>
  <si>
    <t xml:space="preserve">221352514500135250100100060000000244      </t>
  </si>
  <si>
    <t xml:space="preserve">201352514500135250100100350000000244      </t>
  </si>
  <si>
    <t xml:space="preserve">201352514500135250100100350000000242      </t>
  </si>
  <si>
    <t xml:space="preserve">211352514500135250100100240000000244      </t>
  </si>
  <si>
    <t xml:space="preserve">211352514500135250100100240000000242      </t>
  </si>
  <si>
    <t xml:space="preserve">221352514500135250100100070000000244      </t>
  </si>
  <si>
    <t xml:space="preserve">201352514500135250100100360006832244      </t>
  </si>
  <si>
    <t>68.32</t>
  </si>
  <si>
    <t xml:space="preserve">
Услуги по управлению недвижимым имуществом, предоставляемые за вознаграждение или на договорной основе
</t>
  </si>
  <si>
    <t xml:space="preserve">Оказание услуг по управлению многоквартирным домом в 2020 году
</t>
  </si>
  <si>
    <t xml:space="preserve">Оказание услуг по управлению многоквартирным домом в 2021 году
</t>
  </si>
  <si>
    <t xml:space="preserve">Оказание услуг по управлению многоквартирным домом в 2022 году
</t>
  </si>
  <si>
    <t xml:space="preserve">201352514500135250100100370000000244      </t>
  </si>
  <si>
    <t>17.21</t>
  </si>
  <si>
    <t xml:space="preserve">Бумага и картон гофрированные и тара бумажная и картонная
</t>
  </si>
  <si>
    <t xml:space="preserve">Поставка папок архивных на завязках в 2020 году
</t>
  </si>
  <si>
    <t xml:space="preserve">201352514500135250100100380001721244      </t>
  </si>
  <si>
    <t xml:space="preserve">201352514500135250100100390006832244      </t>
  </si>
  <si>
    <t xml:space="preserve">211352514500135250100100400006832244      </t>
  </si>
  <si>
    <t xml:space="preserve">201352514500135250100100410000000244      </t>
  </si>
  <si>
    <t xml:space="preserve">211352514500135250100100420000000244      </t>
  </si>
  <si>
    <t xml:space="preserve">26.20
</t>
  </si>
  <si>
    <t xml:space="preserve">Компьютеры и периферийное оборудование
</t>
  </si>
  <si>
    <t>Поставка рабочих станций в 2020 году</t>
  </si>
  <si>
    <t xml:space="preserve">201352514500135250100100420002620242      </t>
  </si>
  <si>
    <t>81.29</t>
  </si>
  <si>
    <t xml:space="preserve">Услуги по чистке и уборке прочие
</t>
  </si>
  <si>
    <t>Оказание услуг по дезинфекции помещений и автотранспорта 
 в 2020 году</t>
  </si>
  <si>
    <t>20.20</t>
  </si>
  <si>
    <t xml:space="preserve">Пестициды и агрохимические продукты прочие
</t>
  </si>
  <si>
    <t xml:space="preserve">Поставка дезинфекционных средств в 2020 году
</t>
  </si>
  <si>
    <t>73</t>
  </si>
  <si>
    <t>Услуги общедоступной почтовой связи в 2020 году</t>
  </si>
  <si>
    <t xml:space="preserve"> </t>
  </si>
  <si>
    <t>Товары, работы или услуги на сумму, не превышающую 600 тыс. рублей 
(в случае заключения заказчиком контракта в соответствии с пунктом 4 части 1 статьи 93 Федерального закона)</t>
  </si>
  <si>
    <t>74</t>
  </si>
  <si>
    <t xml:space="preserve">201352514500135250100100460004221244      </t>
  </si>
  <si>
    <t>42.21</t>
  </si>
  <si>
    <t xml:space="preserve">Сооружения и строительные работы по строительству инженерных коммуникаций для жидкостей и газов
</t>
  </si>
  <si>
    <t>Выполнение работ по замене насосной станции по адресу: г. Вологда, ул. Герцена, д. 1</t>
  </si>
  <si>
    <t>75</t>
  </si>
  <si>
    <t>76</t>
  </si>
  <si>
    <t>27.40</t>
  </si>
  <si>
    <t xml:space="preserve">Оборудование электрическое осветительное
</t>
  </si>
  <si>
    <t>27.12</t>
  </si>
  <si>
    <t xml:space="preserve">Аппаратура распределительная и регулирующая электрическая
</t>
  </si>
  <si>
    <t>Поставка  электротоваров в 2020 году</t>
  </si>
  <si>
    <t>27.33</t>
  </si>
  <si>
    <t xml:space="preserve">Изделия электроустановочные
</t>
  </si>
  <si>
    <t xml:space="preserve">201352514500135250100100440008129244      </t>
  </si>
  <si>
    <t xml:space="preserve">201352514500135250100100450002020244      </t>
  </si>
  <si>
    <t xml:space="preserve">201352514500135250100100430005310244      </t>
  </si>
  <si>
    <t xml:space="preserve">201352514500135250100100470000000244      </t>
  </si>
  <si>
    <t xml:space="preserve">201352514500135250100100480001712244      </t>
  </si>
  <si>
    <t>77</t>
  </si>
  <si>
    <t xml:space="preserve">Оборудование промышленное холодильное и вентиляционное
</t>
  </si>
  <si>
    <t>28.25</t>
  </si>
  <si>
    <t>Выполнение работ по замене системы кондиционирования воздуха серверного помещения администативного здания УФНС России по Вологодской области по адресу: г. Вологда, ул. Герцена, д. 1</t>
  </si>
  <si>
    <t xml:space="preserve">201352514500135250100100490002825244      </t>
  </si>
  <si>
    <t>__________________</t>
  </si>
  <si>
    <t xml:space="preserve">________________, начальник  финансового отдела </t>
  </si>
  <si>
    <t>____________________, 
начальник хозяйственного отдела</t>
  </si>
  <si>
    <t xml:space="preserve">                                                                                                                                  Руководитель УФНС России 
                                                                                                                                  по Вологодской области    __________________ 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</si>
</sst>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Verdana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0" fontId="1" fillId="33" borderId="10" xfId="0" applyFont="1" applyFill="1" applyBorder="1" applyAlignment="1">
      <alignment horizontal="left"/>
    </xf>
    <xf numFmtId="2" fontId="5" fillId="33" borderId="0" xfId="0" applyNumberFormat="1" applyFont="1" applyFill="1" applyAlignment="1">
      <alignment horizontal="justify" vertical="top" wrapText="1"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justify"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2" fontId="48" fillId="33" borderId="11" xfId="0" applyNumberFormat="1" applyFont="1" applyFill="1" applyBorder="1" applyAlignment="1">
      <alignment horizontal="center" vertical="center"/>
    </xf>
    <xf numFmtId="2" fontId="48" fillId="33" borderId="12" xfId="0" applyNumberFormat="1" applyFont="1" applyFill="1" applyBorder="1" applyAlignment="1">
      <alignment horizontal="center" vertical="center"/>
    </xf>
    <xf numFmtId="2" fontId="48" fillId="33" borderId="13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49" fillId="33" borderId="12" xfId="0" applyNumberFormat="1" applyFont="1" applyFill="1" applyBorder="1" applyAlignment="1">
      <alignment horizontal="center" vertical="center"/>
    </xf>
    <xf numFmtId="2" fontId="49" fillId="33" borderId="13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top"/>
    </xf>
    <xf numFmtId="2" fontId="2" fillId="33" borderId="14" xfId="0" applyNumberFormat="1" applyFont="1" applyFill="1" applyBorder="1" applyAlignment="1">
      <alignment horizontal="center" vertical="top"/>
    </xf>
    <xf numFmtId="2" fontId="2" fillId="33" borderId="16" xfId="0" applyNumberFormat="1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2" fontId="48" fillId="33" borderId="15" xfId="0" applyNumberFormat="1" applyFont="1" applyFill="1" applyBorder="1" applyAlignment="1">
      <alignment horizontal="center" vertical="top"/>
    </xf>
    <xf numFmtId="2" fontId="48" fillId="33" borderId="14" xfId="0" applyNumberFormat="1" applyFont="1" applyFill="1" applyBorder="1" applyAlignment="1">
      <alignment horizontal="center" vertical="top"/>
    </xf>
    <xf numFmtId="2" fontId="48" fillId="33" borderId="16" xfId="0" applyNumberFormat="1" applyFont="1" applyFill="1" applyBorder="1" applyAlignment="1">
      <alignment horizontal="center" vertical="top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48" fillId="33" borderId="15" xfId="0" applyNumberFormat="1" applyFont="1" applyFill="1" applyBorder="1" applyAlignment="1">
      <alignment horizontal="center" vertical="center"/>
    </xf>
    <xf numFmtId="2" fontId="48" fillId="33" borderId="14" xfId="0" applyNumberFormat="1" applyFont="1" applyFill="1" applyBorder="1" applyAlignment="1">
      <alignment horizontal="center" vertical="center"/>
    </xf>
    <xf numFmtId="2" fontId="48" fillId="33" borderId="16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2" fontId="2" fillId="33" borderId="21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2" fontId="0" fillId="33" borderId="21" xfId="0" applyNumberFormat="1" applyFill="1" applyBorder="1" applyAlignment="1">
      <alignment horizontal="center" vertical="center"/>
    </xf>
    <xf numFmtId="49" fontId="50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14" fontId="0" fillId="33" borderId="0" xfId="0" applyNumberForma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49"/>
  <sheetViews>
    <sheetView tabSelected="1" view="pageLayout" zoomScaleSheetLayoutView="118" workbookViewId="0" topLeftCell="A1">
      <selection activeCell="A7" sqref="A7:FE7"/>
    </sheetView>
  </sheetViews>
  <sheetFormatPr defaultColWidth="0.875" defaultRowHeight="12.75"/>
  <cols>
    <col min="1" max="16" width="0.875" style="19" customWidth="1"/>
    <col min="17" max="17" width="4.625" style="19" customWidth="1"/>
    <col min="18" max="54" width="0.875" style="19" customWidth="1"/>
    <col min="55" max="55" width="7.625" style="19" customWidth="1"/>
    <col min="56" max="83" width="0.875" style="19" customWidth="1"/>
    <col min="84" max="84" width="8.00390625" style="19" customWidth="1"/>
    <col min="85" max="92" width="0.875" style="19" customWidth="1"/>
    <col min="93" max="93" width="5.125" style="19" customWidth="1"/>
    <col min="94" max="100" width="0.875" style="19" customWidth="1"/>
    <col min="101" max="101" width="6.75390625" style="19" customWidth="1"/>
    <col min="102" max="108" width="0.875" style="19" customWidth="1"/>
    <col min="109" max="109" width="6.00390625" style="19" customWidth="1"/>
    <col min="110" max="111" width="0.875" style="19" customWidth="1"/>
    <col min="112" max="112" width="9.75390625" style="19" bestFit="1" customWidth="1"/>
    <col min="113" max="116" width="0.875" style="19" customWidth="1"/>
    <col min="117" max="117" width="6.125" style="19" customWidth="1"/>
    <col min="118" max="16384" width="0.875" style="19" customWidth="1"/>
  </cols>
  <sheetData>
    <row r="1" spans="1:162" ht="12.75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</row>
    <row r="2" spans="2:162" ht="43.5" customHeight="1">
      <c r="B2" s="26" t="s">
        <v>361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0"/>
    </row>
    <row r="3" spans="2:162" ht="43.5" customHeight="1">
      <c r="B3" s="27" t="s">
        <v>249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0"/>
      <c r="FF3" s="20"/>
    </row>
    <row r="4" spans="2:162" s="22" customFormat="1" ht="43.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57">
        <v>44104</v>
      </c>
      <c r="DF4" s="256"/>
      <c r="DG4" s="256"/>
      <c r="DH4" s="256"/>
      <c r="DI4" s="256"/>
      <c r="DJ4" s="256"/>
      <c r="DK4" s="256"/>
      <c r="DL4" s="256"/>
      <c r="DM4" s="256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3"/>
      <c r="FF4" s="23"/>
    </row>
    <row r="5" spans="1:161" s="14" customFormat="1" ht="15.7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</row>
    <row r="6" spans="1:161" s="18" customFormat="1" ht="15.75">
      <c r="A6" s="29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 t="s">
        <v>45</v>
      </c>
      <c r="BM6" s="30"/>
      <c r="BN6" s="30"/>
      <c r="BO6" s="30"/>
      <c r="BP6" s="29" t="s">
        <v>3</v>
      </c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30" t="s">
        <v>46</v>
      </c>
      <c r="DP6" s="30"/>
      <c r="DQ6" s="30"/>
      <c r="DR6" s="30"/>
      <c r="DS6" s="29" t="s">
        <v>4</v>
      </c>
      <c r="DT6" s="29"/>
      <c r="DU6" s="29"/>
      <c r="DV6" s="29"/>
      <c r="DW6" s="29"/>
      <c r="DX6" s="29"/>
      <c r="DY6" s="30" t="s">
        <v>47</v>
      </c>
      <c r="DZ6" s="30"/>
      <c r="EA6" s="30"/>
      <c r="EB6" s="30"/>
      <c r="EC6" s="31" t="s">
        <v>12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</row>
    <row r="7" spans="1:161" s="18" customFormat="1" ht="32.25" customHeight="1">
      <c r="A7" s="32" t="s">
        <v>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</row>
    <row r="8" s="14" customFormat="1" ht="15"/>
    <row r="9" spans="7:161" s="14" customFormat="1" ht="14.25" customHeight="1">
      <c r="G9" s="14" t="s">
        <v>35</v>
      </c>
      <c r="EX9" s="2"/>
      <c r="EY9" s="2"/>
      <c r="EZ9" s="2"/>
      <c r="FA9" s="2"/>
      <c r="FB9" s="2"/>
      <c r="FC9" s="2"/>
      <c r="FD9" s="2"/>
      <c r="FE9" s="2"/>
    </row>
    <row r="10" spans="146:161" s="14" customFormat="1" ht="18.75" customHeight="1">
      <c r="EP10" s="33" t="s">
        <v>2</v>
      </c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5"/>
    </row>
    <row r="11" spans="11:161" s="14" customFormat="1" ht="18.75" customHeight="1">
      <c r="K11" s="14" t="s">
        <v>36</v>
      </c>
      <c r="BX11" s="36" t="s">
        <v>48</v>
      </c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4"/>
      <c r="EN11" s="4" t="s">
        <v>5</v>
      </c>
      <c r="EO11" s="3"/>
      <c r="EP11" s="38" t="s">
        <v>52</v>
      </c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40"/>
    </row>
    <row r="12" spans="76:161" s="14" customFormat="1" ht="33" customHeight="1"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4"/>
      <c r="EN12" s="4" t="s">
        <v>6</v>
      </c>
      <c r="EO12" s="3"/>
      <c r="EP12" s="38" t="s">
        <v>53</v>
      </c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40"/>
    </row>
    <row r="13" spans="11:161" s="14" customFormat="1" ht="36" customHeight="1">
      <c r="K13" s="14" t="s">
        <v>37</v>
      </c>
      <c r="BX13" s="41" t="s">
        <v>49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4"/>
      <c r="EN13" s="4" t="s">
        <v>7</v>
      </c>
      <c r="EO13" s="3"/>
      <c r="EP13" s="38" t="s">
        <v>54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40"/>
    </row>
    <row r="14" spans="2:161" s="14" customFormat="1" ht="18.75" customHeight="1">
      <c r="B14" s="2"/>
      <c r="C14" s="2"/>
      <c r="D14" s="2"/>
      <c r="E14" s="2"/>
      <c r="F14" s="2"/>
      <c r="G14" s="2"/>
      <c r="H14" s="2"/>
      <c r="I14" s="2"/>
      <c r="J14" s="2"/>
      <c r="K14" s="2" t="s">
        <v>38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X14" s="42" t="s">
        <v>50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4"/>
      <c r="EN14" s="4" t="s">
        <v>13</v>
      </c>
      <c r="EO14" s="3"/>
      <c r="EP14" s="38" t="s">
        <v>55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40"/>
    </row>
    <row r="15" spans="1:161" s="14" customFormat="1" ht="56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36" t="s">
        <v>42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2"/>
      <c r="BR15" s="2"/>
      <c r="BX15" s="43" t="s">
        <v>51</v>
      </c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EM15" s="17"/>
      <c r="EN15" s="17" t="s">
        <v>8</v>
      </c>
      <c r="EP15" s="44" t="s">
        <v>56</v>
      </c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43:144" s="14" customFormat="1" ht="14.25" customHeight="1">
      <c r="EM16" s="17"/>
      <c r="EN16" s="17"/>
    </row>
    <row r="17" spans="1:161" s="14" customFormat="1" ht="23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47" t="s">
        <v>39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13"/>
      <c r="BR17" s="13"/>
      <c r="BS17" s="13"/>
      <c r="BT17" s="13"/>
      <c r="BU17" s="13"/>
      <c r="BV17" s="13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EK17" s="3"/>
      <c r="EL17" s="3"/>
      <c r="EM17" s="4"/>
      <c r="EN17" s="4" t="s">
        <v>5</v>
      </c>
      <c r="EO17" s="3"/>
      <c r="EP17" s="38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1:161" s="14" customFormat="1" ht="5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13"/>
      <c r="BR18" s="13"/>
      <c r="BS18" s="13"/>
      <c r="BT18" s="13"/>
      <c r="BU18" s="13"/>
      <c r="BV18" s="13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EK18" s="3"/>
      <c r="EL18" s="3"/>
      <c r="EM18" s="4"/>
      <c r="EN18" s="4" t="s">
        <v>6</v>
      </c>
      <c r="EO18" s="3"/>
      <c r="EP18" s="38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14" customFormat="1" ht="33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36" t="s">
        <v>43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2"/>
      <c r="BR19" s="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EM19" s="17"/>
      <c r="EN19" s="17" t="s">
        <v>8</v>
      </c>
      <c r="EP19" s="44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1:161" s="14" customFormat="1" ht="18.75" customHeight="1">
      <c r="K20" s="14" t="s">
        <v>40</v>
      </c>
      <c r="BX20" s="48" t="s">
        <v>41</v>
      </c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4" t="s">
        <v>15</v>
      </c>
      <c r="EO20" s="3"/>
      <c r="EP20" s="38" t="s">
        <v>14</v>
      </c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76:161" s="14" customFormat="1" ht="14.25" customHeight="1"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EV21" s="17"/>
      <c r="EX21" s="5"/>
      <c r="EY21" s="5"/>
      <c r="EZ21" s="5"/>
      <c r="FA21" s="5"/>
      <c r="FB21" s="5"/>
      <c r="FC21" s="5"/>
      <c r="FD21" s="5"/>
      <c r="FE21" s="5"/>
    </row>
    <row r="22" spans="1:161" s="14" customFormat="1" ht="14.25" customHeight="1">
      <c r="A22" s="49" t="s">
        <v>31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 t="s">
        <v>45</v>
      </c>
      <c r="BM22" s="50"/>
      <c r="BN22" s="50"/>
      <c r="BO22" s="50"/>
      <c r="BP22" s="49" t="s">
        <v>3</v>
      </c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50" t="s">
        <v>46</v>
      </c>
      <c r="DI22" s="50"/>
      <c r="DJ22" s="50"/>
      <c r="DK22" s="50"/>
      <c r="DL22" s="51" t="s">
        <v>4</v>
      </c>
      <c r="DM22" s="51"/>
      <c r="DN22" s="51"/>
      <c r="DO22" s="51"/>
      <c r="DP22" s="51"/>
      <c r="DQ22" s="51"/>
      <c r="DR22" s="50" t="s">
        <v>47</v>
      </c>
      <c r="DS22" s="50"/>
      <c r="DT22" s="50"/>
      <c r="DU22" s="50"/>
      <c r="DV22" s="52" t="s">
        <v>12</v>
      </c>
      <c r="DW22" s="52"/>
      <c r="DX22" s="52"/>
      <c r="DY22" s="52"/>
      <c r="DZ22" s="52"/>
      <c r="EA22" s="52"/>
      <c r="EB22" s="52"/>
      <c r="EC22" s="52"/>
      <c r="ED22" s="52"/>
      <c r="EV22" s="17"/>
      <c r="EX22" s="5"/>
      <c r="EY22" s="5"/>
      <c r="EZ22" s="5"/>
      <c r="FA22" s="5"/>
      <c r="FB22" s="5"/>
      <c r="FC22" s="5"/>
      <c r="FD22" s="5"/>
      <c r="FE22" s="5"/>
    </row>
    <row r="23" s="14" customFormat="1" ht="15"/>
    <row r="24" spans="1:161" s="6" customFormat="1" ht="27.75" customHeight="1">
      <c r="A24" s="53" t="s">
        <v>11</v>
      </c>
      <c r="B24" s="54"/>
      <c r="C24" s="54"/>
      <c r="D24" s="54"/>
      <c r="E24" s="55"/>
      <c r="F24" s="53" t="s">
        <v>21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62" t="s">
        <v>17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4"/>
      <c r="BD24" s="53" t="s">
        <v>24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5"/>
      <c r="BX24" s="62" t="s">
        <v>19</v>
      </c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4"/>
      <c r="DN24" s="53" t="s">
        <v>26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 t="s">
        <v>20</v>
      </c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5"/>
      <c r="ES24" s="53" t="s">
        <v>27</v>
      </c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5"/>
    </row>
    <row r="25" spans="1:161" s="6" customFormat="1" ht="97.5" customHeight="1">
      <c r="A25" s="56"/>
      <c r="B25" s="57"/>
      <c r="C25" s="57"/>
      <c r="D25" s="57"/>
      <c r="E25" s="58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62" t="s">
        <v>22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53" t="s">
        <v>23</v>
      </c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5"/>
      <c r="BD25" s="56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53" t="s">
        <v>0</v>
      </c>
      <c r="BY25" s="54"/>
      <c r="BZ25" s="54"/>
      <c r="CA25" s="54"/>
      <c r="CB25" s="54"/>
      <c r="CC25" s="54"/>
      <c r="CD25" s="54"/>
      <c r="CE25" s="54"/>
      <c r="CF25" s="55"/>
      <c r="CG25" s="53" t="s">
        <v>204</v>
      </c>
      <c r="CH25" s="54"/>
      <c r="CI25" s="54"/>
      <c r="CJ25" s="54"/>
      <c r="CK25" s="54"/>
      <c r="CL25" s="54"/>
      <c r="CM25" s="54"/>
      <c r="CN25" s="54"/>
      <c r="CO25" s="55"/>
      <c r="CP25" s="62" t="s">
        <v>1</v>
      </c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4"/>
      <c r="DF25" s="53" t="s">
        <v>16</v>
      </c>
      <c r="DG25" s="54"/>
      <c r="DH25" s="54"/>
      <c r="DI25" s="54"/>
      <c r="DJ25" s="54"/>
      <c r="DK25" s="54"/>
      <c r="DL25" s="54"/>
      <c r="DM25" s="55"/>
      <c r="DN25" s="56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8"/>
      <c r="ED25" s="56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8"/>
      <c r="ES25" s="56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</row>
    <row r="26" spans="1:161" s="6" customFormat="1" ht="56.25" customHeight="1">
      <c r="A26" s="59"/>
      <c r="B26" s="60"/>
      <c r="C26" s="60"/>
      <c r="D26" s="60"/>
      <c r="E26" s="61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  <c r="W26" s="62" t="s">
        <v>18</v>
      </c>
      <c r="X26" s="63"/>
      <c r="Y26" s="63"/>
      <c r="Z26" s="63"/>
      <c r="AA26" s="63"/>
      <c r="AB26" s="63"/>
      <c r="AC26" s="63"/>
      <c r="AD26" s="64"/>
      <c r="AE26" s="65" t="s">
        <v>25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7"/>
      <c r="AR26" s="59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59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1"/>
      <c r="BX26" s="59"/>
      <c r="BY26" s="60"/>
      <c r="BZ26" s="60"/>
      <c r="CA26" s="60"/>
      <c r="CB26" s="60"/>
      <c r="CC26" s="60"/>
      <c r="CD26" s="60"/>
      <c r="CE26" s="60"/>
      <c r="CF26" s="61"/>
      <c r="CG26" s="59"/>
      <c r="CH26" s="60"/>
      <c r="CI26" s="60"/>
      <c r="CJ26" s="60"/>
      <c r="CK26" s="60"/>
      <c r="CL26" s="60"/>
      <c r="CM26" s="60"/>
      <c r="CN26" s="60"/>
      <c r="CO26" s="61"/>
      <c r="CP26" s="62" t="s">
        <v>9</v>
      </c>
      <c r="CQ26" s="63"/>
      <c r="CR26" s="63"/>
      <c r="CS26" s="63"/>
      <c r="CT26" s="63"/>
      <c r="CU26" s="63"/>
      <c r="CV26" s="63"/>
      <c r="CW26" s="64"/>
      <c r="CX26" s="62" t="s">
        <v>10</v>
      </c>
      <c r="CY26" s="63"/>
      <c r="CZ26" s="63"/>
      <c r="DA26" s="63"/>
      <c r="DB26" s="63"/>
      <c r="DC26" s="63"/>
      <c r="DD26" s="63"/>
      <c r="DE26" s="64"/>
      <c r="DF26" s="59"/>
      <c r="DG26" s="60"/>
      <c r="DH26" s="60"/>
      <c r="DI26" s="60"/>
      <c r="DJ26" s="60"/>
      <c r="DK26" s="60"/>
      <c r="DL26" s="60"/>
      <c r="DM26" s="61"/>
      <c r="DN26" s="59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1"/>
      <c r="ED26" s="59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1"/>
      <c r="ES26" s="59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1"/>
    </row>
    <row r="27" spans="1:161" s="7" customFormat="1" ht="12.75" customHeight="1">
      <c r="A27" s="68">
        <v>1</v>
      </c>
      <c r="B27" s="69"/>
      <c r="C27" s="69"/>
      <c r="D27" s="69"/>
      <c r="E27" s="70"/>
      <c r="F27" s="68">
        <v>2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  <c r="W27" s="68">
        <v>3</v>
      </c>
      <c r="X27" s="69"/>
      <c r="Y27" s="69"/>
      <c r="Z27" s="69"/>
      <c r="AA27" s="69"/>
      <c r="AB27" s="69"/>
      <c r="AC27" s="69"/>
      <c r="AD27" s="70"/>
      <c r="AE27" s="68">
        <v>4</v>
      </c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70"/>
      <c r="AR27" s="68">
        <v>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70"/>
      <c r="BD27" s="68">
        <v>6</v>
      </c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70"/>
      <c r="BX27" s="68">
        <v>7</v>
      </c>
      <c r="BY27" s="69"/>
      <c r="BZ27" s="69"/>
      <c r="CA27" s="69"/>
      <c r="CB27" s="69"/>
      <c r="CC27" s="69"/>
      <c r="CD27" s="69"/>
      <c r="CE27" s="69"/>
      <c r="CF27" s="70"/>
      <c r="CG27" s="68">
        <v>8</v>
      </c>
      <c r="CH27" s="69"/>
      <c r="CI27" s="69"/>
      <c r="CJ27" s="69"/>
      <c r="CK27" s="69"/>
      <c r="CL27" s="69"/>
      <c r="CM27" s="69"/>
      <c r="CN27" s="69"/>
      <c r="CO27" s="70"/>
      <c r="CP27" s="68">
        <v>9</v>
      </c>
      <c r="CQ27" s="69"/>
      <c r="CR27" s="69"/>
      <c r="CS27" s="69"/>
      <c r="CT27" s="69"/>
      <c r="CU27" s="69"/>
      <c r="CV27" s="69"/>
      <c r="CW27" s="70"/>
      <c r="CX27" s="68">
        <v>10</v>
      </c>
      <c r="CY27" s="69"/>
      <c r="CZ27" s="69"/>
      <c r="DA27" s="69"/>
      <c r="DB27" s="69"/>
      <c r="DC27" s="69"/>
      <c r="DD27" s="69"/>
      <c r="DE27" s="70"/>
      <c r="DF27" s="68">
        <v>11</v>
      </c>
      <c r="DG27" s="69"/>
      <c r="DH27" s="69"/>
      <c r="DI27" s="69"/>
      <c r="DJ27" s="69"/>
      <c r="DK27" s="69"/>
      <c r="DL27" s="69"/>
      <c r="DM27" s="70"/>
      <c r="DN27" s="68">
        <v>12</v>
      </c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70"/>
      <c r="ED27" s="68">
        <v>13</v>
      </c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70"/>
      <c r="ES27" s="68">
        <v>14</v>
      </c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70"/>
    </row>
    <row r="28" spans="1:161" s="1" customFormat="1" ht="78" customHeight="1">
      <c r="A28" s="71" t="s">
        <v>57</v>
      </c>
      <c r="B28" s="72"/>
      <c r="C28" s="72"/>
      <c r="D28" s="72"/>
      <c r="E28" s="73"/>
      <c r="F28" s="74" t="s">
        <v>274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71" t="s">
        <v>58</v>
      </c>
      <c r="X28" s="72"/>
      <c r="Y28" s="72"/>
      <c r="Z28" s="72"/>
      <c r="AA28" s="72"/>
      <c r="AB28" s="72"/>
      <c r="AC28" s="72"/>
      <c r="AD28" s="73"/>
      <c r="AE28" s="77" t="s">
        <v>59</v>
      </c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9"/>
      <c r="AR28" s="80" t="s">
        <v>60</v>
      </c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2"/>
      <c r="BD28" s="71" t="s">
        <v>61</v>
      </c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3"/>
      <c r="BX28" s="83">
        <f aca="true" t="shared" si="0" ref="BX28:BX42">CG28+CP28+CX28+DF28</f>
        <v>5005800</v>
      </c>
      <c r="BY28" s="84"/>
      <c r="BZ28" s="84"/>
      <c r="CA28" s="84"/>
      <c r="CB28" s="84"/>
      <c r="CC28" s="84"/>
      <c r="CD28" s="84"/>
      <c r="CE28" s="84"/>
      <c r="CF28" s="85"/>
      <c r="CG28" s="83">
        <v>5005800</v>
      </c>
      <c r="CH28" s="84"/>
      <c r="CI28" s="84"/>
      <c r="CJ28" s="84"/>
      <c r="CK28" s="84"/>
      <c r="CL28" s="84"/>
      <c r="CM28" s="84"/>
      <c r="CN28" s="84"/>
      <c r="CO28" s="85"/>
      <c r="CP28" s="86"/>
      <c r="CQ28" s="87"/>
      <c r="CR28" s="87"/>
      <c r="CS28" s="87"/>
      <c r="CT28" s="87"/>
      <c r="CU28" s="87"/>
      <c r="CV28" s="87"/>
      <c r="CW28" s="88"/>
      <c r="CX28" s="86"/>
      <c r="CY28" s="87"/>
      <c r="CZ28" s="87"/>
      <c r="DA28" s="87"/>
      <c r="DB28" s="87"/>
      <c r="DC28" s="87"/>
      <c r="DD28" s="87"/>
      <c r="DE28" s="88"/>
      <c r="DF28" s="86"/>
      <c r="DG28" s="87"/>
      <c r="DH28" s="87"/>
      <c r="DI28" s="87"/>
      <c r="DJ28" s="87"/>
      <c r="DK28" s="87"/>
      <c r="DL28" s="87"/>
      <c r="DM28" s="88"/>
      <c r="DN28" s="89" t="s">
        <v>62</v>
      </c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1"/>
      <c r="ED28" s="77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9"/>
      <c r="ES28" s="77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9"/>
    </row>
    <row r="29" spans="1:161" s="1" customFormat="1" ht="78" customHeight="1">
      <c r="A29" s="92">
        <f>A28+1</f>
        <v>2</v>
      </c>
      <c r="B29" s="93"/>
      <c r="C29" s="93"/>
      <c r="D29" s="93"/>
      <c r="E29" s="94"/>
      <c r="F29" s="74" t="s">
        <v>273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71" t="s">
        <v>58</v>
      </c>
      <c r="X29" s="72"/>
      <c r="Y29" s="72"/>
      <c r="Z29" s="72"/>
      <c r="AA29" s="72"/>
      <c r="AB29" s="72"/>
      <c r="AC29" s="72"/>
      <c r="AD29" s="73"/>
      <c r="AE29" s="77" t="s">
        <v>59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9"/>
      <c r="AR29" s="80" t="s">
        <v>63</v>
      </c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2"/>
      <c r="BD29" s="71" t="s">
        <v>61</v>
      </c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3"/>
      <c r="BX29" s="83">
        <f t="shared" si="0"/>
        <v>5005800</v>
      </c>
      <c r="BY29" s="84"/>
      <c r="BZ29" s="84"/>
      <c r="CA29" s="84"/>
      <c r="CB29" s="84"/>
      <c r="CC29" s="84"/>
      <c r="CD29" s="84"/>
      <c r="CE29" s="84"/>
      <c r="CF29" s="85"/>
      <c r="CG29" s="83"/>
      <c r="CH29" s="84"/>
      <c r="CI29" s="84"/>
      <c r="CJ29" s="84"/>
      <c r="CK29" s="84"/>
      <c r="CL29" s="84"/>
      <c r="CM29" s="84"/>
      <c r="CN29" s="84"/>
      <c r="CO29" s="85"/>
      <c r="CP29" s="83">
        <v>5005800</v>
      </c>
      <c r="CQ29" s="84"/>
      <c r="CR29" s="84"/>
      <c r="CS29" s="84"/>
      <c r="CT29" s="84"/>
      <c r="CU29" s="84"/>
      <c r="CV29" s="84"/>
      <c r="CW29" s="85"/>
      <c r="CX29" s="86"/>
      <c r="CY29" s="87"/>
      <c r="CZ29" s="87"/>
      <c r="DA29" s="87"/>
      <c r="DB29" s="87"/>
      <c r="DC29" s="87"/>
      <c r="DD29" s="87"/>
      <c r="DE29" s="88"/>
      <c r="DF29" s="86"/>
      <c r="DG29" s="87"/>
      <c r="DH29" s="87"/>
      <c r="DI29" s="87"/>
      <c r="DJ29" s="87"/>
      <c r="DK29" s="87"/>
      <c r="DL29" s="87"/>
      <c r="DM29" s="88"/>
      <c r="DN29" s="89" t="s">
        <v>62</v>
      </c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1"/>
      <c r="ED29" s="77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9"/>
      <c r="ES29" s="77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9"/>
    </row>
    <row r="30" spans="1:161" s="1" customFormat="1" ht="110.25" customHeight="1">
      <c r="A30" s="71" t="s">
        <v>64</v>
      </c>
      <c r="B30" s="72"/>
      <c r="C30" s="72"/>
      <c r="D30" s="72"/>
      <c r="E30" s="73"/>
      <c r="F30" s="74" t="s">
        <v>272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71" t="s">
        <v>66</v>
      </c>
      <c r="X30" s="72"/>
      <c r="Y30" s="72"/>
      <c r="Z30" s="72"/>
      <c r="AA30" s="72"/>
      <c r="AB30" s="72"/>
      <c r="AC30" s="72"/>
      <c r="AD30" s="73"/>
      <c r="AE30" s="77" t="s">
        <v>67</v>
      </c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80" t="s">
        <v>68</v>
      </c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2"/>
      <c r="BD30" s="71" t="s">
        <v>61</v>
      </c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3"/>
      <c r="BX30" s="83">
        <f t="shared" si="0"/>
        <v>592005.48</v>
      </c>
      <c r="BY30" s="84"/>
      <c r="BZ30" s="84"/>
      <c r="CA30" s="84"/>
      <c r="CB30" s="84"/>
      <c r="CC30" s="84"/>
      <c r="CD30" s="84"/>
      <c r="CE30" s="84"/>
      <c r="CF30" s="85"/>
      <c r="CG30" s="83"/>
      <c r="CH30" s="84"/>
      <c r="CI30" s="84"/>
      <c r="CJ30" s="84"/>
      <c r="CK30" s="84"/>
      <c r="CL30" s="84"/>
      <c r="CM30" s="84"/>
      <c r="CN30" s="84"/>
      <c r="CO30" s="85"/>
      <c r="CP30" s="83">
        <v>592005.48</v>
      </c>
      <c r="CQ30" s="84"/>
      <c r="CR30" s="84"/>
      <c r="CS30" s="84"/>
      <c r="CT30" s="84"/>
      <c r="CU30" s="84"/>
      <c r="CV30" s="84"/>
      <c r="CW30" s="85"/>
      <c r="CX30" s="83"/>
      <c r="CY30" s="84"/>
      <c r="CZ30" s="84"/>
      <c r="DA30" s="84"/>
      <c r="DB30" s="84"/>
      <c r="DC30" s="84"/>
      <c r="DD30" s="84"/>
      <c r="DE30" s="85"/>
      <c r="DF30" s="86"/>
      <c r="DG30" s="87"/>
      <c r="DH30" s="87"/>
      <c r="DI30" s="87"/>
      <c r="DJ30" s="87"/>
      <c r="DK30" s="87"/>
      <c r="DL30" s="87"/>
      <c r="DM30" s="88"/>
      <c r="DN30" s="89" t="s">
        <v>62</v>
      </c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1"/>
      <c r="ED30" s="77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9"/>
      <c r="ES30" s="77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1" customFormat="1" ht="110.25" customHeight="1">
      <c r="A31" s="71" t="s">
        <v>65</v>
      </c>
      <c r="B31" s="72"/>
      <c r="C31" s="72"/>
      <c r="D31" s="72"/>
      <c r="E31" s="73"/>
      <c r="F31" s="74" t="s">
        <v>275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71" t="s">
        <v>70</v>
      </c>
      <c r="X31" s="72"/>
      <c r="Y31" s="72"/>
      <c r="Z31" s="72"/>
      <c r="AA31" s="72"/>
      <c r="AB31" s="72"/>
      <c r="AC31" s="72"/>
      <c r="AD31" s="73"/>
      <c r="AE31" s="77" t="s">
        <v>71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80" t="s">
        <v>72</v>
      </c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2"/>
      <c r="BD31" s="71" t="s">
        <v>61</v>
      </c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3"/>
      <c r="BX31" s="83">
        <f t="shared" si="0"/>
        <v>7572148.130000001</v>
      </c>
      <c r="BY31" s="84"/>
      <c r="BZ31" s="84"/>
      <c r="CA31" s="84"/>
      <c r="CB31" s="84"/>
      <c r="CC31" s="84"/>
      <c r="CD31" s="84"/>
      <c r="CE31" s="84"/>
      <c r="CF31" s="85"/>
      <c r="CG31" s="83">
        <f>4809229.73+2762918.4</f>
        <v>7572148.130000001</v>
      </c>
      <c r="CH31" s="84"/>
      <c r="CI31" s="84"/>
      <c r="CJ31" s="84"/>
      <c r="CK31" s="84"/>
      <c r="CL31" s="84"/>
      <c r="CM31" s="84"/>
      <c r="CN31" s="84"/>
      <c r="CO31" s="85"/>
      <c r="CP31" s="83"/>
      <c r="CQ31" s="84"/>
      <c r="CR31" s="84"/>
      <c r="CS31" s="84"/>
      <c r="CT31" s="84"/>
      <c r="CU31" s="84"/>
      <c r="CV31" s="84"/>
      <c r="CW31" s="85"/>
      <c r="CX31" s="83"/>
      <c r="CY31" s="84"/>
      <c r="CZ31" s="84"/>
      <c r="DA31" s="84"/>
      <c r="DB31" s="84"/>
      <c r="DC31" s="84"/>
      <c r="DD31" s="84"/>
      <c r="DE31" s="85"/>
      <c r="DF31" s="86"/>
      <c r="DG31" s="87"/>
      <c r="DH31" s="87"/>
      <c r="DI31" s="87"/>
      <c r="DJ31" s="87"/>
      <c r="DK31" s="87"/>
      <c r="DL31" s="87"/>
      <c r="DM31" s="88"/>
      <c r="DN31" s="89" t="s">
        <v>62</v>
      </c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1"/>
      <c r="ED31" s="77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9"/>
      <c r="ES31" s="77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1" customFormat="1" ht="110.25" customHeight="1">
      <c r="A32" s="71" t="s">
        <v>69</v>
      </c>
      <c r="B32" s="72"/>
      <c r="C32" s="72"/>
      <c r="D32" s="72"/>
      <c r="E32" s="73"/>
      <c r="F32" s="74" t="s">
        <v>293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71" t="s">
        <v>70</v>
      </c>
      <c r="X32" s="72"/>
      <c r="Y32" s="72"/>
      <c r="Z32" s="72"/>
      <c r="AA32" s="72"/>
      <c r="AB32" s="72"/>
      <c r="AC32" s="72"/>
      <c r="AD32" s="73"/>
      <c r="AE32" s="77" t="s">
        <v>71</v>
      </c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9"/>
      <c r="AR32" s="80" t="s">
        <v>73</v>
      </c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2"/>
      <c r="BD32" s="71" t="s">
        <v>74</v>
      </c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3"/>
      <c r="BX32" s="83">
        <f t="shared" si="0"/>
        <v>5000000</v>
      </c>
      <c r="BY32" s="84"/>
      <c r="BZ32" s="84"/>
      <c r="CA32" s="84"/>
      <c r="CB32" s="84"/>
      <c r="CC32" s="84"/>
      <c r="CD32" s="84"/>
      <c r="CE32" s="84"/>
      <c r="CF32" s="85"/>
      <c r="CG32" s="83"/>
      <c r="CH32" s="84"/>
      <c r="CI32" s="84"/>
      <c r="CJ32" s="84"/>
      <c r="CK32" s="84"/>
      <c r="CL32" s="84"/>
      <c r="CM32" s="84"/>
      <c r="CN32" s="84"/>
      <c r="CO32" s="85"/>
      <c r="CP32" s="83">
        <v>5000000</v>
      </c>
      <c r="CQ32" s="84"/>
      <c r="CR32" s="84"/>
      <c r="CS32" s="84"/>
      <c r="CT32" s="84"/>
      <c r="CU32" s="84"/>
      <c r="CV32" s="84"/>
      <c r="CW32" s="85"/>
      <c r="CX32" s="83"/>
      <c r="CY32" s="84"/>
      <c r="CZ32" s="84"/>
      <c r="DA32" s="84"/>
      <c r="DB32" s="84"/>
      <c r="DC32" s="84"/>
      <c r="DD32" s="84"/>
      <c r="DE32" s="85"/>
      <c r="DF32" s="86"/>
      <c r="DG32" s="87"/>
      <c r="DH32" s="87"/>
      <c r="DI32" s="87"/>
      <c r="DJ32" s="87"/>
      <c r="DK32" s="87"/>
      <c r="DL32" s="87"/>
      <c r="DM32" s="88"/>
      <c r="DN32" s="89" t="s">
        <v>62</v>
      </c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1"/>
      <c r="ED32" s="77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9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s="1" customFormat="1" ht="110.25" customHeight="1">
      <c r="A33" s="71" t="s">
        <v>75</v>
      </c>
      <c r="B33" s="72"/>
      <c r="C33" s="72"/>
      <c r="D33" s="72"/>
      <c r="E33" s="73"/>
      <c r="F33" s="74" t="s">
        <v>276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71" t="s">
        <v>70</v>
      </c>
      <c r="X33" s="72"/>
      <c r="Y33" s="72"/>
      <c r="Z33" s="72"/>
      <c r="AA33" s="72"/>
      <c r="AB33" s="72"/>
      <c r="AC33" s="72"/>
      <c r="AD33" s="73"/>
      <c r="AE33" s="77" t="s">
        <v>71</v>
      </c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9"/>
      <c r="AR33" s="80" t="s">
        <v>76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2"/>
      <c r="BD33" s="71" t="s">
        <v>61</v>
      </c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3"/>
      <c r="BX33" s="83">
        <f t="shared" si="0"/>
        <v>664691.71</v>
      </c>
      <c r="BY33" s="84"/>
      <c r="BZ33" s="84"/>
      <c r="CA33" s="84"/>
      <c r="CB33" s="84"/>
      <c r="CC33" s="84"/>
      <c r="CD33" s="84"/>
      <c r="CE33" s="84"/>
      <c r="CF33" s="85"/>
      <c r="CG33" s="83">
        <v>664691.71</v>
      </c>
      <c r="CH33" s="84"/>
      <c r="CI33" s="84"/>
      <c r="CJ33" s="84"/>
      <c r="CK33" s="84"/>
      <c r="CL33" s="84"/>
      <c r="CM33" s="84"/>
      <c r="CN33" s="84"/>
      <c r="CO33" s="85"/>
      <c r="CP33" s="83"/>
      <c r="CQ33" s="84"/>
      <c r="CR33" s="84"/>
      <c r="CS33" s="84"/>
      <c r="CT33" s="84"/>
      <c r="CU33" s="84"/>
      <c r="CV33" s="84"/>
      <c r="CW33" s="85"/>
      <c r="CX33" s="83"/>
      <c r="CY33" s="84"/>
      <c r="CZ33" s="84"/>
      <c r="DA33" s="84"/>
      <c r="DB33" s="84"/>
      <c r="DC33" s="84"/>
      <c r="DD33" s="84"/>
      <c r="DE33" s="85"/>
      <c r="DF33" s="86"/>
      <c r="DG33" s="87"/>
      <c r="DH33" s="87"/>
      <c r="DI33" s="87"/>
      <c r="DJ33" s="87"/>
      <c r="DK33" s="87"/>
      <c r="DL33" s="87"/>
      <c r="DM33" s="88"/>
      <c r="DN33" s="89" t="s">
        <v>62</v>
      </c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1"/>
      <c r="ED33" s="77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9"/>
      <c r="ES33" s="77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1" customFormat="1" ht="110.25" customHeight="1">
      <c r="A34" s="71" t="s">
        <v>77</v>
      </c>
      <c r="B34" s="72"/>
      <c r="C34" s="72"/>
      <c r="D34" s="72"/>
      <c r="E34" s="73"/>
      <c r="F34" s="74" t="s">
        <v>292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71" t="s">
        <v>70</v>
      </c>
      <c r="X34" s="72"/>
      <c r="Y34" s="72"/>
      <c r="Z34" s="72"/>
      <c r="AA34" s="72"/>
      <c r="AB34" s="72"/>
      <c r="AC34" s="72"/>
      <c r="AD34" s="73"/>
      <c r="AE34" s="77" t="s">
        <v>71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80" t="s">
        <v>78</v>
      </c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2"/>
      <c r="BD34" s="71" t="s">
        <v>74</v>
      </c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3"/>
      <c r="BX34" s="83">
        <f t="shared" si="0"/>
        <v>700000</v>
      </c>
      <c r="BY34" s="84"/>
      <c r="BZ34" s="84"/>
      <c r="CA34" s="84"/>
      <c r="CB34" s="84"/>
      <c r="CC34" s="84"/>
      <c r="CD34" s="84"/>
      <c r="CE34" s="84"/>
      <c r="CF34" s="85"/>
      <c r="CG34" s="83"/>
      <c r="CH34" s="84"/>
      <c r="CI34" s="84"/>
      <c r="CJ34" s="84"/>
      <c r="CK34" s="84"/>
      <c r="CL34" s="84"/>
      <c r="CM34" s="84"/>
      <c r="CN34" s="84"/>
      <c r="CO34" s="85"/>
      <c r="CP34" s="83">
        <v>700000</v>
      </c>
      <c r="CQ34" s="84"/>
      <c r="CR34" s="84"/>
      <c r="CS34" s="84"/>
      <c r="CT34" s="84"/>
      <c r="CU34" s="84"/>
      <c r="CV34" s="84"/>
      <c r="CW34" s="85"/>
      <c r="CX34" s="83"/>
      <c r="CY34" s="84"/>
      <c r="CZ34" s="84"/>
      <c r="DA34" s="84"/>
      <c r="DB34" s="84"/>
      <c r="DC34" s="84"/>
      <c r="DD34" s="84"/>
      <c r="DE34" s="85"/>
      <c r="DF34" s="86"/>
      <c r="DG34" s="87"/>
      <c r="DH34" s="87"/>
      <c r="DI34" s="87"/>
      <c r="DJ34" s="87"/>
      <c r="DK34" s="87"/>
      <c r="DL34" s="87"/>
      <c r="DM34" s="88"/>
      <c r="DN34" s="89" t="s">
        <v>62</v>
      </c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1"/>
      <c r="ED34" s="77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9"/>
      <c r="ES34" s="77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9"/>
    </row>
    <row r="35" spans="1:161" s="1" customFormat="1" ht="110.25" customHeight="1">
      <c r="A35" s="71" t="s">
        <v>79</v>
      </c>
      <c r="B35" s="72"/>
      <c r="C35" s="72"/>
      <c r="D35" s="72"/>
      <c r="E35" s="73"/>
      <c r="F35" s="74" t="s">
        <v>265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71" t="s">
        <v>80</v>
      </c>
      <c r="X35" s="72"/>
      <c r="Y35" s="72"/>
      <c r="Z35" s="72"/>
      <c r="AA35" s="72"/>
      <c r="AB35" s="72"/>
      <c r="AC35" s="72"/>
      <c r="AD35" s="73"/>
      <c r="AE35" s="77" t="s">
        <v>81</v>
      </c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80" t="s">
        <v>82</v>
      </c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2"/>
      <c r="BD35" s="71" t="s">
        <v>61</v>
      </c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3"/>
      <c r="BX35" s="83">
        <f t="shared" si="0"/>
        <v>15000000</v>
      </c>
      <c r="BY35" s="84"/>
      <c r="BZ35" s="84"/>
      <c r="CA35" s="84"/>
      <c r="CB35" s="84"/>
      <c r="CC35" s="84"/>
      <c r="CD35" s="84"/>
      <c r="CE35" s="84"/>
      <c r="CF35" s="85"/>
      <c r="CG35" s="83"/>
      <c r="CH35" s="84"/>
      <c r="CI35" s="84"/>
      <c r="CJ35" s="84"/>
      <c r="CK35" s="84"/>
      <c r="CL35" s="84"/>
      <c r="CM35" s="84"/>
      <c r="CN35" s="84"/>
      <c r="CO35" s="85"/>
      <c r="CP35" s="83">
        <v>15000000</v>
      </c>
      <c r="CQ35" s="84"/>
      <c r="CR35" s="84"/>
      <c r="CS35" s="84"/>
      <c r="CT35" s="84"/>
      <c r="CU35" s="84"/>
      <c r="CV35" s="84"/>
      <c r="CW35" s="85"/>
      <c r="CX35" s="83"/>
      <c r="CY35" s="84"/>
      <c r="CZ35" s="84"/>
      <c r="DA35" s="84"/>
      <c r="DB35" s="84"/>
      <c r="DC35" s="84"/>
      <c r="DD35" s="84"/>
      <c r="DE35" s="85"/>
      <c r="DF35" s="86"/>
      <c r="DG35" s="87"/>
      <c r="DH35" s="87"/>
      <c r="DI35" s="87"/>
      <c r="DJ35" s="87"/>
      <c r="DK35" s="87"/>
      <c r="DL35" s="87"/>
      <c r="DM35" s="88"/>
      <c r="DN35" s="89" t="s">
        <v>62</v>
      </c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1"/>
      <c r="ED35" s="77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9"/>
      <c r="ES35" s="77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s="1" customFormat="1" ht="110.25" customHeight="1">
      <c r="A36" s="71" t="s">
        <v>83</v>
      </c>
      <c r="B36" s="72"/>
      <c r="C36" s="72"/>
      <c r="D36" s="72"/>
      <c r="E36" s="73"/>
      <c r="F36" s="74" t="s">
        <v>287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1" t="s">
        <v>80</v>
      </c>
      <c r="X36" s="72"/>
      <c r="Y36" s="72"/>
      <c r="Z36" s="72"/>
      <c r="AA36" s="72"/>
      <c r="AB36" s="72"/>
      <c r="AC36" s="72"/>
      <c r="AD36" s="73"/>
      <c r="AE36" s="77" t="s">
        <v>81</v>
      </c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9"/>
      <c r="AR36" s="80" t="s">
        <v>84</v>
      </c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2"/>
      <c r="BD36" s="71" t="s">
        <v>74</v>
      </c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3"/>
      <c r="BX36" s="83">
        <f t="shared" si="0"/>
        <v>15000000</v>
      </c>
      <c r="BY36" s="84"/>
      <c r="BZ36" s="84"/>
      <c r="CA36" s="84"/>
      <c r="CB36" s="84"/>
      <c r="CC36" s="84"/>
      <c r="CD36" s="84"/>
      <c r="CE36" s="84"/>
      <c r="CF36" s="85"/>
      <c r="CG36" s="83"/>
      <c r="CH36" s="84"/>
      <c r="CI36" s="84"/>
      <c r="CJ36" s="84"/>
      <c r="CK36" s="84"/>
      <c r="CL36" s="84"/>
      <c r="CM36" s="84"/>
      <c r="CN36" s="84"/>
      <c r="CO36" s="85"/>
      <c r="CP36" s="83"/>
      <c r="CQ36" s="84"/>
      <c r="CR36" s="84"/>
      <c r="CS36" s="84"/>
      <c r="CT36" s="84"/>
      <c r="CU36" s="84"/>
      <c r="CV36" s="84"/>
      <c r="CW36" s="85"/>
      <c r="CX36" s="83">
        <v>15000000</v>
      </c>
      <c r="CY36" s="84"/>
      <c r="CZ36" s="84"/>
      <c r="DA36" s="84"/>
      <c r="DB36" s="84"/>
      <c r="DC36" s="84"/>
      <c r="DD36" s="84"/>
      <c r="DE36" s="85"/>
      <c r="DF36" s="86"/>
      <c r="DG36" s="87"/>
      <c r="DH36" s="87"/>
      <c r="DI36" s="87"/>
      <c r="DJ36" s="87"/>
      <c r="DK36" s="87"/>
      <c r="DL36" s="87"/>
      <c r="DM36" s="88"/>
      <c r="DN36" s="89" t="s">
        <v>62</v>
      </c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1"/>
      <c r="ED36" s="77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9"/>
      <c r="ES36" s="77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s="1" customFormat="1" ht="110.25" customHeight="1">
      <c r="A37" s="71" t="s">
        <v>85</v>
      </c>
      <c r="B37" s="72"/>
      <c r="C37" s="72"/>
      <c r="D37" s="72"/>
      <c r="E37" s="73"/>
      <c r="F37" s="74" t="s">
        <v>268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1" t="s">
        <v>86</v>
      </c>
      <c r="X37" s="72"/>
      <c r="Y37" s="72"/>
      <c r="Z37" s="72"/>
      <c r="AA37" s="72"/>
      <c r="AB37" s="72"/>
      <c r="AC37" s="72"/>
      <c r="AD37" s="73"/>
      <c r="AE37" s="77" t="s">
        <v>87</v>
      </c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80" t="s">
        <v>88</v>
      </c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2"/>
      <c r="BD37" s="71" t="s">
        <v>61</v>
      </c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3"/>
      <c r="BX37" s="83">
        <f t="shared" si="0"/>
        <v>19800000</v>
      </c>
      <c r="BY37" s="84"/>
      <c r="BZ37" s="84"/>
      <c r="CA37" s="84"/>
      <c r="CB37" s="84"/>
      <c r="CC37" s="84"/>
      <c r="CD37" s="84"/>
      <c r="CE37" s="84"/>
      <c r="CF37" s="85"/>
      <c r="CG37" s="83"/>
      <c r="CH37" s="84"/>
      <c r="CI37" s="84"/>
      <c r="CJ37" s="84"/>
      <c r="CK37" s="84"/>
      <c r="CL37" s="84"/>
      <c r="CM37" s="84"/>
      <c r="CN37" s="84"/>
      <c r="CO37" s="85"/>
      <c r="CP37" s="83">
        <v>19800000</v>
      </c>
      <c r="CQ37" s="84"/>
      <c r="CR37" s="84"/>
      <c r="CS37" s="84"/>
      <c r="CT37" s="84"/>
      <c r="CU37" s="84"/>
      <c r="CV37" s="84"/>
      <c r="CW37" s="85"/>
      <c r="CX37" s="83"/>
      <c r="CY37" s="84"/>
      <c r="CZ37" s="84"/>
      <c r="DA37" s="84"/>
      <c r="DB37" s="84"/>
      <c r="DC37" s="84"/>
      <c r="DD37" s="84"/>
      <c r="DE37" s="85"/>
      <c r="DF37" s="86"/>
      <c r="DG37" s="87"/>
      <c r="DH37" s="87"/>
      <c r="DI37" s="87"/>
      <c r="DJ37" s="87"/>
      <c r="DK37" s="87"/>
      <c r="DL37" s="87"/>
      <c r="DM37" s="88"/>
      <c r="DN37" s="89" t="s">
        <v>62</v>
      </c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1"/>
      <c r="ED37" s="77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9"/>
      <c r="ES37" s="77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s="1" customFormat="1" ht="110.25" customHeight="1">
      <c r="A38" s="71" t="s">
        <v>89</v>
      </c>
      <c r="B38" s="72"/>
      <c r="C38" s="72"/>
      <c r="D38" s="72"/>
      <c r="E38" s="73"/>
      <c r="F38" s="74" t="s">
        <v>289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  <c r="W38" s="71" t="s">
        <v>86</v>
      </c>
      <c r="X38" s="72"/>
      <c r="Y38" s="72"/>
      <c r="Z38" s="72"/>
      <c r="AA38" s="72"/>
      <c r="AB38" s="72"/>
      <c r="AC38" s="72"/>
      <c r="AD38" s="73"/>
      <c r="AE38" s="77" t="s">
        <v>87</v>
      </c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80" t="s">
        <v>90</v>
      </c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2"/>
      <c r="BD38" s="71" t="s">
        <v>74</v>
      </c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3"/>
      <c r="BX38" s="83">
        <f t="shared" si="0"/>
        <v>19800000</v>
      </c>
      <c r="BY38" s="84"/>
      <c r="BZ38" s="84"/>
      <c r="CA38" s="84"/>
      <c r="CB38" s="84"/>
      <c r="CC38" s="84"/>
      <c r="CD38" s="84"/>
      <c r="CE38" s="84"/>
      <c r="CF38" s="85"/>
      <c r="CG38" s="83"/>
      <c r="CH38" s="84"/>
      <c r="CI38" s="84"/>
      <c r="CJ38" s="84"/>
      <c r="CK38" s="84"/>
      <c r="CL38" s="84"/>
      <c r="CM38" s="84"/>
      <c r="CN38" s="84"/>
      <c r="CO38" s="85"/>
      <c r="CP38" s="83"/>
      <c r="CQ38" s="84"/>
      <c r="CR38" s="84"/>
      <c r="CS38" s="84"/>
      <c r="CT38" s="84"/>
      <c r="CU38" s="84"/>
      <c r="CV38" s="84"/>
      <c r="CW38" s="85"/>
      <c r="CX38" s="83">
        <v>19800000</v>
      </c>
      <c r="CY38" s="84"/>
      <c r="CZ38" s="84"/>
      <c r="DA38" s="84"/>
      <c r="DB38" s="84"/>
      <c r="DC38" s="84"/>
      <c r="DD38" s="84"/>
      <c r="DE38" s="85"/>
      <c r="DF38" s="86"/>
      <c r="DG38" s="87"/>
      <c r="DH38" s="87"/>
      <c r="DI38" s="87"/>
      <c r="DJ38" s="87"/>
      <c r="DK38" s="87"/>
      <c r="DL38" s="87"/>
      <c r="DM38" s="88"/>
      <c r="DN38" s="89" t="s">
        <v>62</v>
      </c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1"/>
      <c r="ED38" s="77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9"/>
      <c r="ES38" s="77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s="1" customFormat="1" ht="110.25" customHeight="1">
      <c r="A39" s="71" t="s">
        <v>55</v>
      </c>
      <c r="B39" s="72"/>
      <c r="C39" s="72"/>
      <c r="D39" s="72"/>
      <c r="E39" s="73"/>
      <c r="F39" s="74" t="s">
        <v>267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71" t="s">
        <v>91</v>
      </c>
      <c r="X39" s="72"/>
      <c r="Y39" s="72"/>
      <c r="Z39" s="72"/>
      <c r="AA39" s="72"/>
      <c r="AB39" s="72"/>
      <c r="AC39" s="72"/>
      <c r="AD39" s="73"/>
      <c r="AE39" s="95" t="s">
        <v>92</v>
      </c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7"/>
      <c r="AR39" s="80" t="s">
        <v>93</v>
      </c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2"/>
      <c r="BD39" s="71" t="s">
        <v>61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3"/>
      <c r="BX39" s="83">
        <f t="shared" si="0"/>
        <v>11746976.73</v>
      </c>
      <c r="BY39" s="84"/>
      <c r="BZ39" s="84"/>
      <c r="CA39" s="84"/>
      <c r="CB39" s="84"/>
      <c r="CC39" s="84"/>
      <c r="CD39" s="84"/>
      <c r="CE39" s="84"/>
      <c r="CF39" s="85"/>
      <c r="CG39" s="83">
        <v>11746976.73</v>
      </c>
      <c r="CH39" s="84"/>
      <c r="CI39" s="84"/>
      <c r="CJ39" s="84"/>
      <c r="CK39" s="84"/>
      <c r="CL39" s="84"/>
      <c r="CM39" s="84"/>
      <c r="CN39" s="84"/>
      <c r="CO39" s="85"/>
      <c r="CP39" s="83"/>
      <c r="CQ39" s="84"/>
      <c r="CR39" s="84"/>
      <c r="CS39" s="84"/>
      <c r="CT39" s="84"/>
      <c r="CU39" s="84"/>
      <c r="CV39" s="84"/>
      <c r="CW39" s="85"/>
      <c r="CX39" s="83"/>
      <c r="CY39" s="84"/>
      <c r="CZ39" s="84"/>
      <c r="DA39" s="84"/>
      <c r="DB39" s="84"/>
      <c r="DC39" s="84"/>
      <c r="DD39" s="84"/>
      <c r="DE39" s="85"/>
      <c r="DF39" s="86"/>
      <c r="DG39" s="87"/>
      <c r="DH39" s="87"/>
      <c r="DI39" s="87"/>
      <c r="DJ39" s="87"/>
      <c r="DK39" s="87"/>
      <c r="DL39" s="87"/>
      <c r="DM39" s="88"/>
      <c r="DN39" s="89" t="s">
        <v>62</v>
      </c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1"/>
      <c r="ED39" s="77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9"/>
      <c r="ES39" s="77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s="1" customFormat="1" ht="110.25" customHeight="1">
      <c r="A40" s="71" t="s">
        <v>94</v>
      </c>
      <c r="B40" s="72"/>
      <c r="C40" s="72"/>
      <c r="D40" s="72"/>
      <c r="E40" s="73"/>
      <c r="F40" s="74" t="s">
        <v>266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1" t="s">
        <v>91</v>
      </c>
      <c r="X40" s="72"/>
      <c r="Y40" s="72"/>
      <c r="Z40" s="72"/>
      <c r="AA40" s="72"/>
      <c r="AB40" s="72"/>
      <c r="AC40" s="72"/>
      <c r="AD40" s="73"/>
      <c r="AE40" s="95" t="s">
        <v>92</v>
      </c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7"/>
      <c r="AR40" s="80" t="s">
        <v>95</v>
      </c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2"/>
      <c r="BD40" s="71" t="s">
        <v>61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3"/>
      <c r="BX40" s="83">
        <f t="shared" si="0"/>
        <v>11808280</v>
      </c>
      <c r="BY40" s="84"/>
      <c r="BZ40" s="84"/>
      <c r="CA40" s="84"/>
      <c r="CB40" s="84"/>
      <c r="CC40" s="84"/>
      <c r="CD40" s="84"/>
      <c r="CE40" s="84"/>
      <c r="CF40" s="85"/>
      <c r="CG40" s="83"/>
      <c r="CH40" s="84"/>
      <c r="CI40" s="84"/>
      <c r="CJ40" s="84"/>
      <c r="CK40" s="84"/>
      <c r="CL40" s="84"/>
      <c r="CM40" s="84"/>
      <c r="CN40" s="84"/>
      <c r="CO40" s="85"/>
      <c r="CP40" s="83">
        <v>11808280</v>
      </c>
      <c r="CQ40" s="84"/>
      <c r="CR40" s="84"/>
      <c r="CS40" s="84"/>
      <c r="CT40" s="84"/>
      <c r="CU40" s="84"/>
      <c r="CV40" s="84"/>
      <c r="CW40" s="85"/>
      <c r="CX40" s="83"/>
      <c r="CY40" s="84"/>
      <c r="CZ40" s="84"/>
      <c r="DA40" s="84"/>
      <c r="DB40" s="84"/>
      <c r="DC40" s="84"/>
      <c r="DD40" s="84"/>
      <c r="DE40" s="85"/>
      <c r="DF40" s="86"/>
      <c r="DG40" s="87"/>
      <c r="DH40" s="87"/>
      <c r="DI40" s="87"/>
      <c r="DJ40" s="87"/>
      <c r="DK40" s="87"/>
      <c r="DL40" s="87"/>
      <c r="DM40" s="88"/>
      <c r="DN40" s="89" t="s">
        <v>62</v>
      </c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1"/>
      <c r="ED40" s="77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9"/>
      <c r="ES40" s="77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s="1" customFormat="1" ht="110.25" customHeight="1">
      <c r="A41" s="71" t="s">
        <v>96</v>
      </c>
      <c r="B41" s="72"/>
      <c r="C41" s="72"/>
      <c r="D41" s="72"/>
      <c r="E41" s="73"/>
      <c r="F41" s="74" t="s">
        <v>288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1" t="s">
        <v>91</v>
      </c>
      <c r="X41" s="72"/>
      <c r="Y41" s="72"/>
      <c r="Z41" s="72"/>
      <c r="AA41" s="72"/>
      <c r="AB41" s="72"/>
      <c r="AC41" s="72"/>
      <c r="AD41" s="73"/>
      <c r="AE41" s="95" t="s">
        <v>92</v>
      </c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7"/>
      <c r="AR41" s="80" t="s">
        <v>97</v>
      </c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2"/>
      <c r="BD41" s="71" t="s">
        <v>74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3"/>
      <c r="BX41" s="83">
        <f t="shared" si="0"/>
        <v>11808280</v>
      </c>
      <c r="BY41" s="84"/>
      <c r="BZ41" s="84"/>
      <c r="CA41" s="84"/>
      <c r="CB41" s="84"/>
      <c r="CC41" s="84"/>
      <c r="CD41" s="84"/>
      <c r="CE41" s="84"/>
      <c r="CF41" s="85"/>
      <c r="CG41" s="83"/>
      <c r="CH41" s="84"/>
      <c r="CI41" s="84"/>
      <c r="CJ41" s="84"/>
      <c r="CK41" s="84"/>
      <c r="CL41" s="84"/>
      <c r="CM41" s="84"/>
      <c r="CN41" s="84"/>
      <c r="CO41" s="85"/>
      <c r="CP41" s="83"/>
      <c r="CQ41" s="84"/>
      <c r="CR41" s="84"/>
      <c r="CS41" s="84"/>
      <c r="CT41" s="84"/>
      <c r="CU41" s="84"/>
      <c r="CV41" s="84"/>
      <c r="CW41" s="85"/>
      <c r="CX41" s="83">
        <v>11808280</v>
      </c>
      <c r="CY41" s="84"/>
      <c r="CZ41" s="84"/>
      <c r="DA41" s="84"/>
      <c r="DB41" s="84"/>
      <c r="DC41" s="84"/>
      <c r="DD41" s="84"/>
      <c r="DE41" s="85"/>
      <c r="DF41" s="86"/>
      <c r="DG41" s="87"/>
      <c r="DH41" s="87"/>
      <c r="DI41" s="87"/>
      <c r="DJ41" s="87"/>
      <c r="DK41" s="87"/>
      <c r="DL41" s="87"/>
      <c r="DM41" s="88"/>
      <c r="DN41" s="89" t="s">
        <v>62</v>
      </c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1"/>
      <c r="ED41" s="77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9"/>
      <c r="ES41" s="77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s="1" customFormat="1" ht="110.25" customHeight="1">
      <c r="A42" s="104" t="s">
        <v>98</v>
      </c>
      <c r="B42" s="105"/>
      <c r="C42" s="105"/>
      <c r="D42" s="105"/>
      <c r="E42" s="106"/>
      <c r="F42" s="107" t="s">
        <v>311</v>
      </c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71" t="s">
        <v>99</v>
      </c>
      <c r="X42" s="72"/>
      <c r="Y42" s="72"/>
      <c r="Z42" s="72"/>
      <c r="AA42" s="72"/>
      <c r="AB42" s="72"/>
      <c r="AC42" s="72"/>
      <c r="AD42" s="73"/>
      <c r="AE42" s="95" t="s">
        <v>100</v>
      </c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7"/>
      <c r="AR42" s="113" t="s">
        <v>103</v>
      </c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04" t="s">
        <v>61</v>
      </c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98">
        <f t="shared" si="0"/>
        <v>750287.4</v>
      </c>
      <c r="BY42" s="99"/>
      <c r="BZ42" s="99"/>
      <c r="CA42" s="99"/>
      <c r="CB42" s="99"/>
      <c r="CC42" s="99"/>
      <c r="CD42" s="99"/>
      <c r="CE42" s="99"/>
      <c r="CF42" s="100"/>
      <c r="CG42" s="98">
        <v>750287.4</v>
      </c>
      <c r="CH42" s="99"/>
      <c r="CI42" s="99"/>
      <c r="CJ42" s="99"/>
      <c r="CK42" s="99"/>
      <c r="CL42" s="99"/>
      <c r="CM42" s="99"/>
      <c r="CN42" s="99"/>
      <c r="CO42" s="100"/>
      <c r="CP42" s="98"/>
      <c r="CQ42" s="99"/>
      <c r="CR42" s="99"/>
      <c r="CS42" s="99"/>
      <c r="CT42" s="99"/>
      <c r="CU42" s="99"/>
      <c r="CV42" s="99"/>
      <c r="CW42" s="100"/>
      <c r="CX42" s="98"/>
      <c r="CY42" s="99"/>
      <c r="CZ42" s="99"/>
      <c r="DA42" s="99"/>
      <c r="DB42" s="99"/>
      <c r="DC42" s="99"/>
      <c r="DD42" s="99"/>
      <c r="DE42" s="100"/>
      <c r="DF42" s="116"/>
      <c r="DG42" s="117"/>
      <c r="DH42" s="117"/>
      <c r="DI42" s="117"/>
      <c r="DJ42" s="117"/>
      <c r="DK42" s="117"/>
      <c r="DL42" s="117"/>
      <c r="DM42" s="118"/>
      <c r="DN42" s="119" t="s">
        <v>62</v>
      </c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1"/>
      <c r="ED42" s="125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7"/>
      <c r="ES42" s="125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7"/>
    </row>
    <row r="43" spans="1:161" s="1" customFormat="1" ht="110.25" customHeight="1">
      <c r="A43" s="101"/>
      <c r="B43" s="102"/>
      <c r="C43" s="102"/>
      <c r="D43" s="102"/>
      <c r="E43" s="103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2"/>
      <c r="W43" s="71" t="s">
        <v>101</v>
      </c>
      <c r="X43" s="72"/>
      <c r="Y43" s="72"/>
      <c r="Z43" s="72"/>
      <c r="AA43" s="72"/>
      <c r="AB43" s="72"/>
      <c r="AC43" s="72"/>
      <c r="AD43" s="73"/>
      <c r="AE43" s="95" t="s">
        <v>102</v>
      </c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7"/>
      <c r="AR43" s="110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01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3"/>
      <c r="BX43" s="101"/>
      <c r="BY43" s="102"/>
      <c r="BZ43" s="102"/>
      <c r="CA43" s="102"/>
      <c r="CB43" s="102"/>
      <c r="CC43" s="102"/>
      <c r="CD43" s="102"/>
      <c r="CE43" s="102"/>
      <c r="CF43" s="103"/>
      <c r="CG43" s="101"/>
      <c r="CH43" s="102"/>
      <c r="CI43" s="102"/>
      <c r="CJ43" s="102"/>
      <c r="CK43" s="102"/>
      <c r="CL43" s="102"/>
      <c r="CM43" s="102"/>
      <c r="CN43" s="102"/>
      <c r="CO43" s="103"/>
      <c r="CP43" s="101"/>
      <c r="CQ43" s="102"/>
      <c r="CR43" s="102"/>
      <c r="CS43" s="102"/>
      <c r="CT43" s="102"/>
      <c r="CU43" s="102"/>
      <c r="CV43" s="102"/>
      <c r="CW43" s="103"/>
      <c r="CX43" s="101"/>
      <c r="CY43" s="102"/>
      <c r="CZ43" s="102"/>
      <c r="DA43" s="102"/>
      <c r="DB43" s="102"/>
      <c r="DC43" s="102"/>
      <c r="DD43" s="102"/>
      <c r="DE43" s="103"/>
      <c r="DF43" s="101"/>
      <c r="DG43" s="102"/>
      <c r="DH43" s="102"/>
      <c r="DI43" s="102"/>
      <c r="DJ43" s="102"/>
      <c r="DK43" s="102"/>
      <c r="DL43" s="102"/>
      <c r="DM43" s="103"/>
      <c r="DN43" s="122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4"/>
      <c r="ED43" s="110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2"/>
      <c r="ES43" s="110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2"/>
    </row>
    <row r="44" spans="1:161" s="1" customFormat="1" ht="110.25" customHeight="1">
      <c r="A44" s="104" t="s">
        <v>104</v>
      </c>
      <c r="B44" s="105"/>
      <c r="C44" s="105"/>
      <c r="D44" s="105"/>
      <c r="E44" s="106"/>
      <c r="F44" s="107" t="s">
        <v>318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  <c r="W44" s="71" t="s">
        <v>99</v>
      </c>
      <c r="X44" s="72"/>
      <c r="Y44" s="72"/>
      <c r="Z44" s="72"/>
      <c r="AA44" s="72"/>
      <c r="AB44" s="72"/>
      <c r="AC44" s="72"/>
      <c r="AD44" s="73"/>
      <c r="AE44" s="95" t="s">
        <v>100</v>
      </c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7"/>
      <c r="AR44" s="113" t="s">
        <v>105</v>
      </c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04" t="s">
        <v>61</v>
      </c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6"/>
      <c r="BX44" s="98">
        <f>CG44+CP44+CX44+DF44</f>
        <v>760000</v>
      </c>
      <c r="BY44" s="99"/>
      <c r="BZ44" s="99"/>
      <c r="CA44" s="99"/>
      <c r="CB44" s="99"/>
      <c r="CC44" s="99"/>
      <c r="CD44" s="99"/>
      <c r="CE44" s="99"/>
      <c r="CF44" s="100"/>
      <c r="CG44" s="98"/>
      <c r="CH44" s="99"/>
      <c r="CI44" s="99"/>
      <c r="CJ44" s="99"/>
      <c r="CK44" s="99"/>
      <c r="CL44" s="99"/>
      <c r="CM44" s="99"/>
      <c r="CN44" s="99"/>
      <c r="CO44" s="100"/>
      <c r="CP44" s="98">
        <v>760000</v>
      </c>
      <c r="CQ44" s="99"/>
      <c r="CR44" s="99"/>
      <c r="CS44" s="99"/>
      <c r="CT44" s="99"/>
      <c r="CU44" s="99"/>
      <c r="CV44" s="99"/>
      <c r="CW44" s="100"/>
      <c r="CX44" s="98"/>
      <c r="CY44" s="99"/>
      <c r="CZ44" s="99"/>
      <c r="DA44" s="99"/>
      <c r="DB44" s="99"/>
      <c r="DC44" s="99"/>
      <c r="DD44" s="99"/>
      <c r="DE44" s="100"/>
      <c r="DF44" s="116"/>
      <c r="DG44" s="117"/>
      <c r="DH44" s="117"/>
      <c r="DI44" s="117"/>
      <c r="DJ44" s="117"/>
      <c r="DK44" s="117"/>
      <c r="DL44" s="117"/>
      <c r="DM44" s="118"/>
      <c r="DN44" s="119" t="s">
        <v>62</v>
      </c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1"/>
      <c r="ED44" s="125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7"/>
      <c r="ES44" s="125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7"/>
    </row>
    <row r="45" spans="1:161" s="1" customFormat="1" ht="110.25" customHeight="1">
      <c r="A45" s="101"/>
      <c r="B45" s="102"/>
      <c r="C45" s="102"/>
      <c r="D45" s="102"/>
      <c r="E45" s="103"/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2"/>
      <c r="W45" s="71" t="s">
        <v>101</v>
      </c>
      <c r="X45" s="72"/>
      <c r="Y45" s="72"/>
      <c r="Z45" s="72"/>
      <c r="AA45" s="72"/>
      <c r="AB45" s="72"/>
      <c r="AC45" s="72"/>
      <c r="AD45" s="73"/>
      <c r="AE45" s="95" t="s">
        <v>102</v>
      </c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  <c r="AR45" s="110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2"/>
      <c r="BD45" s="101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3"/>
      <c r="BX45" s="101"/>
      <c r="BY45" s="102"/>
      <c r="BZ45" s="102"/>
      <c r="CA45" s="102"/>
      <c r="CB45" s="102"/>
      <c r="CC45" s="102"/>
      <c r="CD45" s="102"/>
      <c r="CE45" s="102"/>
      <c r="CF45" s="103"/>
      <c r="CG45" s="101"/>
      <c r="CH45" s="102"/>
      <c r="CI45" s="102"/>
      <c r="CJ45" s="102"/>
      <c r="CK45" s="102"/>
      <c r="CL45" s="102"/>
      <c r="CM45" s="102"/>
      <c r="CN45" s="102"/>
      <c r="CO45" s="103"/>
      <c r="CP45" s="101"/>
      <c r="CQ45" s="102"/>
      <c r="CR45" s="102"/>
      <c r="CS45" s="102"/>
      <c r="CT45" s="102"/>
      <c r="CU45" s="102"/>
      <c r="CV45" s="102"/>
      <c r="CW45" s="103"/>
      <c r="CX45" s="101"/>
      <c r="CY45" s="102"/>
      <c r="CZ45" s="102"/>
      <c r="DA45" s="102"/>
      <c r="DB45" s="102"/>
      <c r="DC45" s="102"/>
      <c r="DD45" s="102"/>
      <c r="DE45" s="103"/>
      <c r="DF45" s="101"/>
      <c r="DG45" s="102"/>
      <c r="DH45" s="102"/>
      <c r="DI45" s="102"/>
      <c r="DJ45" s="102"/>
      <c r="DK45" s="102"/>
      <c r="DL45" s="102"/>
      <c r="DM45" s="103"/>
      <c r="DN45" s="122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4"/>
      <c r="ED45" s="110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2"/>
      <c r="ES45" s="110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2"/>
    </row>
    <row r="46" spans="1:161" s="1" customFormat="1" ht="110.25" customHeight="1">
      <c r="A46" s="104" t="s">
        <v>106</v>
      </c>
      <c r="B46" s="105"/>
      <c r="C46" s="105"/>
      <c r="D46" s="105"/>
      <c r="E46" s="106"/>
      <c r="F46" s="107" t="s">
        <v>319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9"/>
      <c r="W46" s="71" t="s">
        <v>99</v>
      </c>
      <c r="X46" s="72"/>
      <c r="Y46" s="72"/>
      <c r="Z46" s="72"/>
      <c r="AA46" s="72"/>
      <c r="AB46" s="72"/>
      <c r="AC46" s="72"/>
      <c r="AD46" s="73"/>
      <c r="AE46" s="95" t="s">
        <v>100</v>
      </c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7"/>
      <c r="AR46" s="113" t="s">
        <v>107</v>
      </c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04" t="s">
        <v>74</v>
      </c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  <c r="BX46" s="98">
        <f>CG46+CP46+CX46+DF46</f>
        <v>760000</v>
      </c>
      <c r="BY46" s="99"/>
      <c r="BZ46" s="99"/>
      <c r="CA46" s="99"/>
      <c r="CB46" s="99"/>
      <c r="CC46" s="99"/>
      <c r="CD46" s="99"/>
      <c r="CE46" s="99"/>
      <c r="CF46" s="100"/>
      <c r="CG46" s="98"/>
      <c r="CH46" s="99"/>
      <c r="CI46" s="99"/>
      <c r="CJ46" s="99"/>
      <c r="CK46" s="99"/>
      <c r="CL46" s="99"/>
      <c r="CM46" s="99"/>
      <c r="CN46" s="99"/>
      <c r="CO46" s="100"/>
      <c r="CP46" s="98"/>
      <c r="CQ46" s="99"/>
      <c r="CR46" s="99"/>
      <c r="CS46" s="99"/>
      <c r="CT46" s="99"/>
      <c r="CU46" s="99"/>
      <c r="CV46" s="99"/>
      <c r="CW46" s="100"/>
      <c r="CX46" s="98">
        <v>760000</v>
      </c>
      <c r="CY46" s="99"/>
      <c r="CZ46" s="99"/>
      <c r="DA46" s="99"/>
      <c r="DB46" s="99"/>
      <c r="DC46" s="99"/>
      <c r="DD46" s="99"/>
      <c r="DE46" s="100"/>
      <c r="DF46" s="116"/>
      <c r="DG46" s="117"/>
      <c r="DH46" s="117"/>
      <c r="DI46" s="117"/>
      <c r="DJ46" s="117"/>
      <c r="DK46" s="117"/>
      <c r="DL46" s="117"/>
      <c r="DM46" s="118"/>
      <c r="DN46" s="119" t="s">
        <v>62</v>
      </c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1"/>
      <c r="ED46" s="125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7"/>
      <c r="ES46" s="125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7"/>
    </row>
    <row r="47" spans="1:161" s="1" customFormat="1" ht="110.25" customHeight="1">
      <c r="A47" s="101"/>
      <c r="B47" s="102"/>
      <c r="C47" s="102"/>
      <c r="D47" s="102"/>
      <c r="E47" s="103"/>
      <c r="F47" s="110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2"/>
      <c r="W47" s="71" t="s">
        <v>101</v>
      </c>
      <c r="X47" s="72"/>
      <c r="Y47" s="72"/>
      <c r="Z47" s="72"/>
      <c r="AA47" s="72"/>
      <c r="AB47" s="72"/>
      <c r="AC47" s="72"/>
      <c r="AD47" s="73"/>
      <c r="AE47" s="95" t="s">
        <v>102</v>
      </c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7"/>
      <c r="AR47" s="110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2"/>
      <c r="BD47" s="101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3"/>
      <c r="BX47" s="101"/>
      <c r="BY47" s="102"/>
      <c r="BZ47" s="102"/>
      <c r="CA47" s="102"/>
      <c r="CB47" s="102"/>
      <c r="CC47" s="102"/>
      <c r="CD47" s="102"/>
      <c r="CE47" s="102"/>
      <c r="CF47" s="103"/>
      <c r="CG47" s="101"/>
      <c r="CH47" s="102"/>
      <c r="CI47" s="102"/>
      <c r="CJ47" s="102"/>
      <c r="CK47" s="102"/>
      <c r="CL47" s="102"/>
      <c r="CM47" s="102"/>
      <c r="CN47" s="102"/>
      <c r="CO47" s="103"/>
      <c r="CP47" s="101"/>
      <c r="CQ47" s="102"/>
      <c r="CR47" s="102"/>
      <c r="CS47" s="102"/>
      <c r="CT47" s="102"/>
      <c r="CU47" s="102"/>
      <c r="CV47" s="102"/>
      <c r="CW47" s="103"/>
      <c r="CX47" s="101"/>
      <c r="CY47" s="102"/>
      <c r="CZ47" s="102"/>
      <c r="DA47" s="102"/>
      <c r="DB47" s="102"/>
      <c r="DC47" s="102"/>
      <c r="DD47" s="102"/>
      <c r="DE47" s="103"/>
      <c r="DF47" s="101"/>
      <c r="DG47" s="102"/>
      <c r="DH47" s="102"/>
      <c r="DI47" s="102"/>
      <c r="DJ47" s="102"/>
      <c r="DK47" s="102"/>
      <c r="DL47" s="102"/>
      <c r="DM47" s="103"/>
      <c r="DN47" s="122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4"/>
      <c r="ED47" s="110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2"/>
      <c r="ES47" s="110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2"/>
    </row>
    <row r="48" spans="1:161" s="1" customFormat="1" ht="110.25" customHeight="1">
      <c r="A48" s="71" t="s">
        <v>108</v>
      </c>
      <c r="B48" s="72"/>
      <c r="C48" s="72"/>
      <c r="D48" s="72"/>
      <c r="E48" s="73"/>
      <c r="F48" s="74" t="s">
        <v>254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  <c r="W48" s="71" t="s">
        <v>109</v>
      </c>
      <c r="X48" s="72"/>
      <c r="Y48" s="72"/>
      <c r="Z48" s="72"/>
      <c r="AA48" s="72"/>
      <c r="AB48" s="72"/>
      <c r="AC48" s="72"/>
      <c r="AD48" s="73"/>
      <c r="AE48" s="95" t="s">
        <v>110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7"/>
      <c r="AR48" s="80" t="s">
        <v>111</v>
      </c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2"/>
      <c r="BD48" s="71" t="s">
        <v>61</v>
      </c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3"/>
      <c r="BX48" s="83">
        <f aca="true" t="shared" si="1" ref="BX48:BX89">CG48+CP48+CX48+DF48</f>
        <v>467327.75</v>
      </c>
      <c r="BY48" s="84"/>
      <c r="BZ48" s="84"/>
      <c r="CA48" s="84"/>
      <c r="CB48" s="84"/>
      <c r="CC48" s="84"/>
      <c r="CD48" s="84"/>
      <c r="CE48" s="84"/>
      <c r="CF48" s="85"/>
      <c r="CG48" s="128">
        <v>467327.75</v>
      </c>
      <c r="CH48" s="129"/>
      <c r="CI48" s="129"/>
      <c r="CJ48" s="129"/>
      <c r="CK48" s="129"/>
      <c r="CL48" s="129"/>
      <c r="CM48" s="129"/>
      <c r="CN48" s="129"/>
      <c r="CO48" s="130"/>
      <c r="CP48" s="83"/>
      <c r="CQ48" s="84"/>
      <c r="CR48" s="84"/>
      <c r="CS48" s="84"/>
      <c r="CT48" s="84"/>
      <c r="CU48" s="84"/>
      <c r="CV48" s="84"/>
      <c r="CW48" s="85"/>
      <c r="CX48" s="83"/>
      <c r="CY48" s="84"/>
      <c r="CZ48" s="84"/>
      <c r="DA48" s="84"/>
      <c r="DB48" s="84"/>
      <c r="DC48" s="84"/>
      <c r="DD48" s="84"/>
      <c r="DE48" s="85"/>
      <c r="DF48" s="86"/>
      <c r="DG48" s="87"/>
      <c r="DH48" s="87"/>
      <c r="DI48" s="87"/>
      <c r="DJ48" s="87"/>
      <c r="DK48" s="87"/>
      <c r="DL48" s="87"/>
      <c r="DM48" s="88"/>
      <c r="DN48" s="89" t="s">
        <v>62</v>
      </c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77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9"/>
      <c r="ES48" s="77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s="1" customFormat="1" ht="110.25" customHeight="1">
      <c r="A49" s="71" t="s">
        <v>112</v>
      </c>
      <c r="B49" s="72"/>
      <c r="C49" s="72"/>
      <c r="D49" s="72"/>
      <c r="E49" s="73"/>
      <c r="F49" s="74" t="s">
        <v>253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  <c r="W49" s="71" t="s">
        <v>109</v>
      </c>
      <c r="X49" s="72"/>
      <c r="Y49" s="72"/>
      <c r="Z49" s="72"/>
      <c r="AA49" s="72"/>
      <c r="AB49" s="72"/>
      <c r="AC49" s="72"/>
      <c r="AD49" s="73"/>
      <c r="AE49" s="95" t="s">
        <v>110</v>
      </c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7"/>
      <c r="AR49" s="80" t="s">
        <v>113</v>
      </c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2"/>
      <c r="BD49" s="71" t="s">
        <v>61</v>
      </c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3"/>
      <c r="BX49" s="83">
        <f t="shared" si="1"/>
        <v>467329</v>
      </c>
      <c r="BY49" s="84"/>
      <c r="BZ49" s="84"/>
      <c r="CA49" s="84"/>
      <c r="CB49" s="84"/>
      <c r="CC49" s="84"/>
      <c r="CD49" s="84"/>
      <c r="CE49" s="84"/>
      <c r="CF49" s="85"/>
      <c r="CG49" s="131"/>
      <c r="CH49" s="132"/>
      <c r="CI49" s="132"/>
      <c r="CJ49" s="132"/>
      <c r="CK49" s="132"/>
      <c r="CL49" s="132"/>
      <c r="CM49" s="132"/>
      <c r="CN49" s="132"/>
      <c r="CO49" s="133"/>
      <c r="CP49" s="83">
        <v>467329</v>
      </c>
      <c r="CQ49" s="84"/>
      <c r="CR49" s="84"/>
      <c r="CS49" s="84"/>
      <c r="CT49" s="84"/>
      <c r="CU49" s="84"/>
      <c r="CV49" s="84"/>
      <c r="CW49" s="85"/>
      <c r="CX49" s="83"/>
      <c r="CY49" s="84"/>
      <c r="CZ49" s="84"/>
      <c r="DA49" s="84"/>
      <c r="DB49" s="84"/>
      <c r="DC49" s="84"/>
      <c r="DD49" s="84"/>
      <c r="DE49" s="85"/>
      <c r="DF49" s="86"/>
      <c r="DG49" s="87"/>
      <c r="DH49" s="87"/>
      <c r="DI49" s="87"/>
      <c r="DJ49" s="87"/>
      <c r="DK49" s="87"/>
      <c r="DL49" s="87"/>
      <c r="DM49" s="88"/>
      <c r="DN49" s="89" t="s">
        <v>62</v>
      </c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77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9"/>
      <c r="ES49" s="77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s="1" customFormat="1" ht="108.75" customHeight="1">
      <c r="A50" s="71" t="s">
        <v>45</v>
      </c>
      <c r="B50" s="72"/>
      <c r="C50" s="72"/>
      <c r="D50" s="72"/>
      <c r="E50" s="73"/>
      <c r="F50" s="74" t="s">
        <v>278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  <c r="W50" s="71" t="s">
        <v>109</v>
      </c>
      <c r="X50" s="72"/>
      <c r="Y50" s="72"/>
      <c r="Z50" s="72"/>
      <c r="AA50" s="72"/>
      <c r="AB50" s="72"/>
      <c r="AC50" s="72"/>
      <c r="AD50" s="73"/>
      <c r="AE50" s="95" t="s">
        <v>110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7"/>
      <c r="AR50" s="80" t="s">
        <v>114</v>
      </c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2"/>
      <c r="BD50" s="71" t="s">
        <v>74</v>
      </c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3"/>
      <c r="BX50" s="83">
        <f t="shared" si="1"/>
        <v>467329</v>
      </c>
      <c r="BY50" s="84"/>
      <c r="BZ50" s="84"/>
      <c r="CA50" s="84"/>
      <c r="CB50" s="84"/>
      <c r="CC50" s="84"/>
      <c r="CD50" s="84"/>
      <c r="CE50" s="84"/>
      <c r="CF50" s="85"/>
      <c r="CG50" s="131"/>
      <c r="CH50" s="132"/>
      <c r="CI50" s="132"/>
      <c r="CJ50" s="132"/>
      <c r="CK50" s="132"/>
      <c r="CL50" s="132"/>
      <c r="CM50" s="132"/>
      <c r="CN50" s="132"/>
      <c r="CO50" s="133"/>
      <c r="CP50" s="83"/>
      <c r="CQ50" s="84"/>
      <c r="CR50" s="84"/>
      <c r="CS50" s="84"/>
      <c r="CT50" s="84"/>
      <c r="CU50" s="84"/>
      <c r="CV50" s="84"/>
      <c r="CW50" s="85"/>
      <c r="CX50" s="83">
        <v>467329</v>
      </c>
      <c r="CY50" s="84"/>
      <c r="CZ50" s="84"/>
      <c r="DA50" s="84"/>
      <c r="DB50" s="84"/>
      <c r="DC50" s="84"/>
      <c r="DD50" s="84"/>
      <c r="DE50" s="85"/>
      <c r="DF50" s="86"/>
      <c r="DG50" s="87"/>
      <c r="DH50" s="87"/>
      <c r="DI50" s="87"/>
      <c r="DJ50" s="87"/>
      <c r="DK50" s="87"/>
      <c r="DL50" s="87"/>
      <c r="DM50" s="88"/>
      <c r="DN50" s="89" t="s">
        <v>62</v>
      </c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77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9"/>
      <c r="ES50" s="77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s="1" customFormat="1" ht="150.75" customHeight="1">
      <c r="A51" s="71" t="s">
        <v>46</v>
      </c>
      <c r="B51" s="72"/>
      <c r="C51" s="72"/>
      <c r="D51" s="72"/>
      <c r="E51" s="73"/>
      <c r="F51" s="74" t="s">
        <v>244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  <c r="W51" s="71" t="s">
        <v>171</v>
      </c>
      <c r="X51" s="72"/>
      <c r="Y51" s="72"/>
      <c r="Z51" s="72"/>
      <c r="AA51" s="72"/>
      <c r="AB51" s="72"/>
      <c r="AC51" s="72"/>
      <c r="AD51" s="73"/>
      <c r="AE51" s="95" t="s">
        <v>172</v>
      </c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7"/>
      <c r="AR51" s="10" t="s">
        <v>173</v>
      </c>
      <c r="AS51" s="63" t="s">
        <v>173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4"/>
      <c r="BD51" s="11" t="s">
        <v>61</v>
      </c>
      <c r="BE51" s="72" t="s">
        <v>61</v>
      </c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83">
        <f>CG51+CP51+CX51+DF51</f>
        <v>55552.31</v>
      </c>
      <c r="BX51" s="134"/>
      <c r="BY51" s="134"/>
      <c r="BZ51" s="134"/>
      <c r="CA51" s="134"/>
      <c r="CB51" s="134"/>
      <c r="CC51" s="134"/>
      <c r="CD51" s="134"/>
      <c r="CE51" s="134"/>
      <c r="CF51" s="135"/>
      <c r="CG51" s="128">
        <v>55552.31</v>
      </c>
      <c r="CH51" s="129"/>
      <c r="CI51" s="129"/>
      <c r="CJ51" s="129"/>
      <c r="CK51" s="129"/>
      <c r="CL51" s="129"/>
      <c r="CM51" s="129"/>
      <c r="CN51" s="129"/>
      <c r="CO51" s="130"/>
      <c r="CP51" s="83"/>
      <c r="CQ51" s="84"/>
      <c r="CR51" s="84"/>
      <c r="CS51" s="84"/>
      <c r="CT51" s="84"/>
      <c r="CU51" s="84"/>
      <c r="CV51" s="84"/>
      <c r="CW51" s="85"/>
      <c r="CX51" s="83"/>
      <c r="CY51" s="84"/>
      <c r="CZ51" s="84"/>
      <c r="DA51" s="84"/>
      <c r="DB51" s="84"/>
      <c r="DC51" s="84"/>
      <c r="DD51" s="84"/>
      <c r="DE51" s="85"/>
      <c r="DF51" s="86"/>
      <c r="DG51" s="87"/>
      <c r="DH51" s="87"/>
      <c r="DI51" s="87"/>
      <c r="DJ51" s="87"/>
      <c r="DK51" s="87"/>
      <c r="DL51" s="87"/>
      <c r="DM51" s="88"/>
      <c r="DN51" s="89" t="s">
        <v>62</v>
      </c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1"/>
      <c r="ED51" s="77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77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s="1" customFormat="1" ht="150.75" customHeight="1">
      <c r="A52" s="71" t="s">
        <v>47</v>
      </c>
      <c r="B52" s="72"/>
      <c r="C52" s="72"/>
      <c r="D52" s="72"/>
      <c r="E52" s="73"/>
      <c r="F52" s="74" t="s">
        <v>259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  <c r="W52" s="71" t="s">
        <v>171</v>
      </c>
      <c r="X52" s="72"/>
      <c r="Y52" s="72"/>
      <c r="Z52" s="72"/>
      <c r="AA52" s="72"/>
      <c r="AB52" s="72"/>
      <c r="AC52" s="72"/>
      <c r="AD52" s="73"/>
      <c r="AE52" s="95" t="s">
        <v>172</v>
      </c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7"/>
      <c r="AR52" s="80" t="s">
        <v>175</v>
      </c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2"/>
      <c r="BD52" s="71" t="s">
        <v>61</v>
      </c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83">
        <f>CG52+CP52+CX52+DF52</f>
        <v>55552.31</v>
      </c>
      <c r="BY52" s="84"/>
      <c r="BZ52" s="84"/>
      <c r="CA52" s="84"/>
      <c r="CB52" s="84"/>
      <c r="CC52" s="84"/>
      <c r="CD52" s="84"/>
      <c r="CE52" s="84"/>
      <c r="CF52" s="85"/>
      <c r="CG52" s="128"/>
      <c r="CH52" s="129"/>
      <c r="CI52" s="129"/>
      <c r="CJ52" s="129"/>
      <c r="CK52" s="129"/>
      <c r="CL52" s="129"/>
      <c r="CM52" s="129"/>
      <c r="CN52" s="129"/>
      <c r="CO52" s="130"/>
      <c r="CP52" s="83">
        <v>55552.31</v>
      </c>
      <c r="CQ52" s="84"/>
      <c r="CR52" s="84"/>
      <c r="CS52" s="84"/>
      <c r="CT52" s="84"/>
      <c r="CU52" s="84"/>
      <c r="CV52" s="84"/>
      <c r="CW52" s="85"/>
      <c r="CX52" s="83"/>
      <c r="CY52" s="84"/>
      <c r="CZ52" s="84"/>
      <c r="DA52" s="84"/>
      <c r="DB52" s="84"/>
      <c r="DC52" s="84"/>
      <c r="DD52" s="84"/>
      <c r="DE52" s="85"/>
      <c r="DF52" s="86"/>
      <c r="DG52" s="87"/>
      <c r="DH52" s="87"/>
      <c r="DI52" s="87"/>
      <c r="DJ52" s="87"/>
      <c r="DK52" s="87"/>
      <c r="DL52" s="87"/>
      <c r="DM52" s="88"/>
      <c r="DN52" s="89" t="s">
        <v>62</v>
      </c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1"/>
      <c r="ED52" s="77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9"/>
      <c r="ES52" s="77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s="1" customFormat="1" ht="150.75" customHeight="1">
      <c r="A53" s="71" t="s">
        <v>118</v>
      </c>
      <c r="B53" s="72"/>
      <c r="C53" s="72"/>
      <c r="D53" s="72"/>
      <c r="E53" s="73"/>
      <c r="F53" s="74" t="s">
        <v>281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  <c r="W53" s="71" t="s">
        <v>171</v>
      </c>
      <c r="X53" s="72"/>
      <c r="Y53" s="72"/>
      <c r="Z53" s="72"/>
      <c r="AA53" s="72"/>
      <c r="AB53" s="72"/>
      <c r="AC53" s="72"/>
      <c r="AD53" s="73"/>
      <c r="AE53" s="95" t="s">
        <v>172</v>
      </c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7"/>
      <c r="AR53" s="80" t="s">
        <v>177</v>
      </c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2"/>
      <c r="BD53" s="71" t="s">
        <v>74</v>
      </c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3"/>
      <c r="BX53" s="83">
        <f>CG53+CP53+CX53+DF53</f>
        <v>55552.31</v>
      </c>
      <c r="BY53" s="84"/>
      <c r="BZ53" s="84"/>
      <c r="CA53" s="84"/>
      <c r="CB53" s="84"/>
      <c r="CC53" s="84"/>
      <c r="CD53" s="84"/>
      <c r="CE53" s="84"/>
      <c r="CF53" s="85"/>
      <c r="CG53" s="128"/>
      <c r="CH53" s="129"/>
      <c r="CI53" s="129"/>
      <c r="CJ53" s="129"/>
      <c r="CK53" s="129"/>
      <c r="CL53" s="129"/>
      <c r="CM53" s="129"/>
      <c r="CN53" s="129"/>
      <c r="CO53" s="130"/>
      <c r="CP53" s="83"/>
      <c r="CQ53" s="84"/>
      <c r="CR53" s="84"/>
      <c r="CS53" s="84"/>
      <c r="CT53" s="84"/>
      <c r="CU53" s="84"/>
      <c r="CV53" s="84"/>
      <c r="CW53" s="85"/>
      <c r="CX53" s="83">
        <v>55552.31</v>
      </c>
      <c r="CY53" s="84"/>
      <c r="CZ53" s="84"/>
      <c r="DA53" s="84"/>
      <c r="DB53" s="84"/>
      <c r="DC53" s="84"/>
      <c r="DD53" s="84"/>
      <c r="DE53" s="85"/>
      <c r="DF53" s="86"/>
      <c r="DG53" s="87"/>
      <c r="DH53" s="87"/>
      <c r="DI53" s="87"/>
      <c r="DJ53" s="87"/>
      <c r="DK53" s="87"/>
      <c r="DL53" s="87"/>
      <c r="DM53" s="88"/>
      <c r="DN53" s="89" t="s">
        <v>62</v>
      </c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1"/>
      <c r="ED53" s="77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9"/>
      <c r="ES53" s="77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s="1" customFormat="1" ht="147" customHeight="1">
      <c r="A54" s="71" t="s">
        <v>122</v>
      </c>
      <c r="B54" s="72"/>
      <c r="C54" s="72"/>
      <c r="D54" s="72"/>
      <c r="E54" s="73"/>
      <c r="F54" s="74" t="s">
        <v>263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  <c r="W54" s="71" t="s">
        <v>115</v>
      </c>
      <c r="X54" s="72"/>
      <c r="Y54" s="72"/>
      <c r="Z54" s="72"/>
      <c r="AA54" s="72"/>
      <c r="AB54" s="72"/>
      <c r="AC54" s="72"/>
      <c r="AD54" s="73"/>
      <c r="AE54" s="95" t="s">
        <v>116</v>
      </c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7"/>
      <c r="AR54" s="80" t="s">
        <v>117</v>
      </c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2"/>
      <c r="BD54" s="71" t="s">
        <v>61</v>
      </c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3"/>
      <c r="BX54" s="83">
        <f t="shared" si="1"/>
        <v>4928000.04</v>
      </c>
      <c r="BY54" s="84"/>
      <c r="BZ54" s="84"/>
      <c r="CA54" s="84"/>
      <c r="CB54" s="84"/>
      <c r="CC54" s="84"/>
      <c r="CD54" s="84"/>
      <c r="CE54" s="84"/>
      <c r="CF54" s="85"/>
      <c r="CG54" s="131"/>
      <c r="CH54" s="132"/>
      <c r="CI54" s="132"/>
      <c r="CJ54" s="132"/>
      <c r="CK54" s="132"/>
      <c r="CL54" s="132"/>
      <c r="CM54" s="132"/>
      <c r="CN54" s="132"/>
      <c r="CO54" s="133"/>
      <c r="CP54" s="83">
        <v>4928000.04</v>
      </c>
      <c r="CQ54" s="84"/>
      <c r="CR54" s="84"/>
      <c r="CS54" s="84"/>
      <c r="CT54" s="84"/>
      <c r="CU54" s="84"/>
      <c r="CV54" s="84"/>
      <c r="CW54" s="85"/>
      <c r="CX54" s="83"/>
      <c r="CY54" s="84"/>
      <c r="CZ54" s="84"/>
      <c r="DA54" s="84"/>
      <c r="DB54" s="84"/>
      <c r="DC54" s="84"/>
      <c r="DD54" s="84"/>
      <c r="DE54" s="85"/>
      <c r="DF54" s="86"/>
      <c r="DG54" s="87"/>
      <c r="DH54" s="87"/>
      <c r="DI54" s="87"/>
      <c r="DJ54" s="87"/>
      <c r="DK54" s="87"/>
      <c r="DL54" s="87"/>
      <c r="DM54" s="88"/>
      <c r="DN54" s="89" t="s">
        <v>62</v>
      </c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1"/>
      <c r="ED54" s="77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9"/>
      <c r="ES54" s="77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s="1" customFormat="1" ht="147" customHeight="1">
      <c r="A55" s="71" t="s">
        <v>124</v>
      </c>
      <c r="B55" s="72"/>
      <c r="C55" s="72"/>
      <c r="D55" s="72"/>
      <c r="E55" s="73"/>
      <c r="F55" s="74" t="s">
        <v>285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71" t="s">
        <v>115</v>
      </c>
      <c r="X55" s="72"/>
      <c r="Y55" s="72"/>
      <c r="Z55" s="72"/>
      <c r="AA55" s="72"/>
      <c r="AB55" s="72"/>
      <c r="AC55" s="72"/>
      <c r="AD55" s="73"/>
      <c r="AE55" s="95" t="s">
        <v>116</v>
      </c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7"/>
      <c r="AR55" s="80" t="s">
        <v>245</v>
      </c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2"/>
      <c r="BD55" s="71" t="s">
        <v>74</v>
      </c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3"/>
      <c r="BX55" s="83">
        <f t="shared" si="1"/>
        <v>4928000.04</v>
      </c>
      <c r="BY55" s="84"/>
      <c r="BZ55" s="84"/>
      <c r="CA55" s="84"/>
      <c r="CB55" s="84"/>
      <c r="CC55" s="84"/>
      <c r="CD55" s="84"/>
      <c r="CE55" s="84"/>
      <c r="CF55" s="85"/>
      <c r="CG55" s="131"/>
      <c r="CH55" s="132"/>
      <c r="CI55" s="132"/>
      <c r="CJ55" s="132"/>
      <c r="CK55" s="132"/>
      <c r="CL55" s="132"/>
      <c r="CM55" s="132"/>
      <c r="CN55" s="132"/>
      <c r="CO55" s="133"/>
      <c r="CP55" s="83"/>
      <c r="CQ55" s="84"/>
      <c r="CR55" s="84"/>
      <c r="CS55" s="84"/>
      <c r="CT55" s="84"/>
      <c r="CU55" s="84"/>
      <c r="CV55" s="84"/>
      <c r="CW55" s="85"/>
      <c r="CX55" s="83">
        <v>4928000.04</v>
      </c>
      <c r="CY55" s="84"/>
      <c r="CZ55" s="84"/>
      <c r="DA55" s="84"/>
      <c r="DB55" s="84"/>
      <c r="DC55" s="84"/>
      <c r="DD55" s="84"/>
      <c r="DE55" s="85"/>
      <c r="DF55" s="86"/>
      <c r="DG55" s="87"/>
      <c r="DH55" s="87"/>
      <c r="DI55" s="87"/>
      <c r="DJ55" s="87"/>
      <c r="DK55" s="87"/>
      <c r="DL55" s="87"/>
      <c r="DM55" s="88"/>
      <c r="DN55" s="89" t="s">
        <v>62</v>
      </c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77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9"/>
      <c r="ES55" s="77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s="1" customFormat="1" ht="147" customHeight="1">
      <c r="A56" s="71" t="s">
        <v>128</v>
      </c>
      <c r="B56" s="72"/>
      <c r="C56" s="72"/>
      <c r="D56" s="72"/>
      <c r="E56" s="73"/>
      <c r="F56" s="74" t="s">
        <v>264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  <c r="W56" s="71" t="s">
        <v>119</v>
      </c>
      <c r="X56" s="72"/>
      <c r="Y56" s="72"/>
      <c r="Z56" s="72"/>
      <c r="AA56" s="72"/>
      <c r="AB56" s="72"/>
      <c r="AC56" s="72"/>
      <c r="AD56" s="73"/>
      <c r="AE56" s="95" t="s">
        <v>120</v>
      </c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7"/>
      <c r="AR56" s="80" t="s">
        <v>121</v>
      </c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2"/>
      <c r="BD56" s="71" t="s">
        <v>61</v>
      </c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3"/>
      <c r="BX56" s="83">
        <f t="shared" si="1"/>
        <v>1706000.04</v>
      </c>
      <c r="BY56" s="84"/>
      <c r="BZ56" s="84"/>
      <c r="CA56" s="84"/>
      <c r="CB56" s="84"/>
      <c r="CC56" s="84"/>
      <c r="CD56" s="84"/>
      <c r="CE56" s="84"/>
      <c r="CF56" s="85"/>
      <c r="CG56" s="128"/>
      <c r="CH56" s="129"/>
      <c r="CI56" s="129"/>
      <c r="CJ56" s="129"/>
      <c r="CK56" s="129"/>
      <c r="CL56" s="129"/>
      <c r="CM56" s="129"/>
      <c r="CN56" s="129"/>
      <c r="CO56" s="130"/>
      <c r="CP56" s="83">
        <v>1706000.04</v>
      </c>
      <c r="CQ56" s="84"/>
      <c r="CR56" s="84"/>
      <c r="CS56" s="84"/>
      <c r="CT56" s="84"/>
      <c r="CU56" s="84"/>
      <c r="CV56" s="84"/>
      <c r="CW56" s="85"/>
      <c r="CX56" s="83"/>
      <c r="CY56" s="84"/>
      <c r="CZ56" s="84"/>
      <c r="DA56" s="84"/>
      <c r="DB56" s="84"/>
      <c r="DC56" s="84"/>
      <c r="DD56" s="84"/>
      <c r="DE56" s="85"/>
      <c r="DF56" s="86"/>
      <c r="DG56" s="87"/>
      <c r="DH56" s="87"/>
      <c r="DI56" s="87"/>
      <c r="DJ56" s="87"/>
      <c r="DK56" s="87"/>
      <c r="DL56" s="87"/>
      <c r="DM56" s="88"/>
      <c r="DN56" s="89" t="s">
        <v>62</v>
      </c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1"/>
      <c r="ED56" s="77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9"/>
      <c r="ES56" s="77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s="1" customFormat="1" ht="147" customHeight="1">
      <c r="A57" s="71" t="s">
        <v>130</v>
      </c>
      <c r="B57" s="72"/>
      <c r="C57" s="72"/>
      <c r="D57" s="72"/>
      <c r="E57" s="73"/>
      <c r="F57" s="74" t="s">
        <v>286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  <c r="W57" s="71" t="s">
        <v>119</v>
      </c>
      <c r="X57" s="72"/>
      <c r="Y57" s="72"/>
      <c r="Z57" s="72"/>
      <c r="AA57" s="72"/>
      <c r="AB57" s="72"/>
      <c r="AC57" s="72"/>
      <c r="AD57" s="73"/>
      <c r="AE57" s="95" t="s">
        <v>120</v>
      </c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7"/>
      <c r="AR57" s="80" t="s">
        <v>123</v>
      </c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2"/>
      <c r="BD57" s="71" t="s">
        <v>74</v>
      </c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3"/>
      <c r="BX57" s="83">
        <f t="shared" si="1"/>
        <v>1706000.04</v>
      </c>
      <c r="BY57" s="84"/>
      <c r="BZ57" s="84"/>
      <c r="CA57" s="84"/>
      <c r="CB57" s="84"/>
      <c r="CC57" s="84"/>
      <c r="CD57" s="84"/>
      <c r="CE57" s="84"/>
      <c r="CF57" s="85"/>
      <c r="CG57" s="128"/>
      <c r="CH57" s="129"/>
      <c r="CI57" s="129"/>
      <c r="CJ57" s="129"/>
      <c r="CK57" s="129"/>
      <c r="CL57" s="129"/>
      <c r="CM57" s="129"/>
      <c r="CN57" s="129"/>
      <c r="CO57" s="130"/>
      <c r="CP57" s="83"/>
      <c r="CQ57" s="84"/>
      <c r="CR57" s="84"/>
      <c r="CS57" s="84"/>
      <c r="CT57" s="84"/>
      <c r="CU57" s="84"/>
      <c r="CV57" s="84"/>
      <c r="CW57" s="85"/>
      <c r="CX57" s="83">
        <v>1706000.04</v>
      </c>
      <c r="CY57" s="84"/>
      <c r="CZ57" s="84"/>
      <c r="DA57" s="84"/>
      <c r="DB57" s="84"/>
      <c r="DC57" s="84"/>
      <c r="DD57" s="84"/>
      <c r="DE57" s="85"/>
      <c r="DF57" s="86"/>
      <c r="DG57" s="87"/>
      <c r="DH57" s="87"/>
      <c r="DI57" s="87"/>
      <c r="DJ57" s="87"/>
      <c r="DK57" s="87"/>
      <c r="DL57" s="87"/>
      <c r="DM57" s="88"/>
      <c r="DN57" s="89" t="s">
        <v>62</v>
      </c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1"/>
      <c r="ED57" s="77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9"/>
      <c r="ES57" s="77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s="1" customFormat="1" ht="88.5" customHeight="1">
      <c r="A58" s="71" t="s">
        <v>134</v>
      </c>
      <c r="B58" s="72"/>
      <c r="C58" s="72"/>
      <c r="D58" s="72"/>
      <c r="E58" s="73"/>
      <c r="F58" s="74" t="s">
        <v>260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  <c r="W58" s="71" t="s">
        <v>125</v>
      </c>
      <c r="X58" s="72"/>
      <c r="Y58" s="72"/>
      <c r="Z58" s="72"/>
      <c r="AA58" s="72"/>
      <c r="AB58" s="72"/>
      <c r="AC58" s="72"/>
      <c r="AD58" s="73"/>
      <c r="AE58" s="95" t="s">
        <v>126</v>
      </c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7"/>
      <c r="AR58" s="80" t="s">
        <v>127</v>
      </c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2"/>
      <c r="BD58" s="71" t="s">
        <v>61</v>
      </c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3"/>
      <c r="BX58" s="83">
        <f t="shared" si="1"/>
        <v>848690.76</v>
      </c>
      <c r="BY58" s="84"/>
      <c r="BZ58" s="84"/>
      <c r="CA58" s="84"/>
      <c r="CB58" s="84"/>
      <c r="CC58" s="84"/>
      <c r="CD58" s="84"/>
      <c r="CE58" s="84"/>
      <c r="CF58" s="85"/>
      <c r="CG58" s="128"/>
      <c r="CH58" s="129"/>
      <c r="CI58" s="129"/>
      <c r="CJ58" s="129"/>
      <c r="CK58" s="129"/>
      <c r="CL58" s="129"/>
      <c r="CM58" s="129"/>
      <c r="CN58" s="129"/>
      <c r="CO58" s="130"/>
      <c r="CP58" s="83">
        <v>848690.76</v>
      </c>
      <c r="CQ58" s="84"/>
      <c r="CR58" s="84"/>
      <c r="CS58" s="84"/>
      <c r="CT58" s="84"/>
      <c r="CU58" s="84"/>
      <c r="CV58" s="84"/>
      <c r="CW58" s="85"/>
      <c r="CX58" s="83"/>
      <c r="CY58" s="84"/>
      <c r="CZ58" s="84"/>
      <c r="DA58" s="84"/>
      <c r="DB58" s="84"/>
      <c r="DC58" s="84"/>
      <c r="DD58" s="84"/>
      <c r="DE58" s="85"/>
      <c r="DF58" s="86"/>
      <c r="DG58" s="87"/>
      <c r="DH58" s="87"/>
      <c r="DI58" s="87"/>
      <c r="DJ58" s="87"/>
      <c r="DK58" s="87"/>
      <c r="DL58" s="87"/>
      <c r="DM58" s="88"/>
      <c r="DN58" s="89" t="s">
        <v>62</v>
      </c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1"/>
      <c r="ED58" s="77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9"/>
      <c r="ES58" s="77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s="1" customFormat="1" ht="88.5" customHeight="1">
      <c r="A59" s="71" t="s">
        <v>136</v>
      </c>
      <c r="B59" s="72"/>
      <c r="C59" s="72"/>
      <c r="D59" s="72"/>
      <c r="E59" s="73"/>
      <c r="F59" s="74" t="s">
        <v>282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  <c r="W59" s="71" t="s">
        <v>125</v>
      </c>
      <c r="X59" s="72"/>
      <c r="Y59" s="72"/>
      <c r="Z59" s="72"/>
      <c r="AA59" s="72"/>
      <c r="AB59" s="72"/>
      <c r="AC59" s="72"/>
      <c r="AD59" s="73"/>
      <c r="AE59" s="95" t="s">
        <v>126</v>
      </c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7"/>
      <c r="AR59" s="80" t="s">
        <v>129</v>
      </c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2"/>
      <c r="BD59" s="71" t="s">
        <v>74</v>
      </c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3"/>
      <c r="BX59" s="83">
        <f t="shared" si="1"/>
        <v>848690.76</v>
      </c>
      <c r="BY59" s="84"/>
      <c r="BZ59" s="84"/>
      <c r="CA59" s="84"/>
      <c r="CB59" s="84"/>
      <c r="CC59" s="84"/>
      <c r="CD59" s="84"/>
      <c r="CE59" s="84"/>
      <c r="CF59" s="85"/>
      <c r="CG59" s="128"/>
      <c r="CH59" s="129"/>
      <c r="CI59" s="129"/>
      <c r="CJ59" s="129"/>
      <c r="CK59" s="129"/>
      <c r="CL59" s="129"/>
      <c r="CM59" s="129"/>
      <c r="CN59" s="129"/>
      <c r="CO59" s="130"/>
      <c r="CP59" s="83"/>
      <c r="CQ59" s="84"/>
      <c r="CR59" s="84"/>
      <c r="CS59" s="84"/>
      <c r="CT59" s="84"/>
      <c r="CU59" s="84"/>
      <c r="CV59" s="84"/>
      <c r="CW59" s="85"/>
      <c r="CX59" s="83">
        <v>848690.76</v>
      </c>
      <c r="CY59" s="84"/>
      <c r="CZ59" s="84"/>
      <c r="DA59" s="84"/>
      <c r="DB59" s="84"/>
      <c r="DC59" s="84"/>
      <c r="DD59" s="84"/>
      <c r="DE59" s="85"/>
      <c r="DF59" s="86"/>
      <c r="DG59" s="87"/>
      <c r="DH59" s="87"/>
      <c r="DI59" s="87"/>
      <c r="DJ59" s="87"/>
      <c r="DK59" s="87"/>
      <c r="DL59" s="87"/>
      <c r="DM59" s="88"/>
      <c r="DN59" s="89" t="s">
        <v>62</v>
      </c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1"/>
      <c r="ED59" s="77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9"/>
      <c r="ES59" s="77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s="1" customFormat="1" ht="88.5" customHeight="1">
      <c r="A60" s="71" t="s">
        <v>139</v>
      </c>
      <c r="B60" s="72"/>
      <c r="C60" s="72"/>
      <c r="D60" s="72"/>
      <c r="E60" s="73"/>
      <c r="F60" s="74" t="s">
        <v>258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  <c r="W60" s="71" t="s">
        <v>215</v>
      </c>
      <c r="X60" s="72"/>
      <c r="Y60" s="72"/>
      <c r="Z60" s="72"/>
      <c r="AA60" s="72"/>
      <c r="AB60" s="72"/>
      <c r="AC60" s="72"/>
      <c r="AD60" s="73"/>
      <c r="AE60" s="95" t="s">
        <v>218</v>
      </c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7"/>
      <c r="AR60" s="80" t="s">
        <v>217</v>
      </c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2"/>
      <c r="BD60" s="71" t="s">
        <v>61</v>
      </c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3"/>
      <c r="BX60" s="83">
        <f t="shared" si="1"/>
        <v>399833.1</v>
      </c>
      <c r="BY60" s="84"/>
      <c r="BZ60" s="84"/>
      <c r="CA60" s="84"/>
      <c r="CB60" s="84"/>
      <c r="CC60" s="84"/>
      <c r="CD60" s="84"/>
      <c r="CE60" s="84"/>
      <c r="CF60" s="85"/>
      <c r="CG60" s="128">
        <v>399833.1</v>
      </c>
      <c r="CH60" s="129"/>
      <c r="CI60" s="129"/>
      <c r="CJ60" s="129"/>
      <c r="CK60" s="129"/>
      <c r="CL60" s="129"/>
      <c r="CM60" s="129"/>
      <c r="CN60" s="129"/>
      <c r="CO60" s="130"/>
      <c r="CP60" s="83"/>
      <c r="CQ60" s="84"/>
      <c r="CR60" s="84"/>
      <c r="CS60" s="84"/>
      <c r="CT60" s="84"/>
      <c r="CU60" s="84"/>
      <c r="CV60" s="84"/>
      <c r="CW60" s="85"/>
      <c r="CX60" s="83"/>
      <c r="CY60" s="84"/>
      <c r="CZ60" s="84"/>
      <c r="DA60" s="84"/>
      <c r="DB60" s="84"/>
      <c r="DC60" s="84"/>
      <c r="DD60" s="84"/>
      <c r="DE60" s="85"/>
      <c r="DF60" s="86"/>
      <c r="DG60" s="87"/>
      <c r="DH60" s="87"/>
      <c r="DI60" s="87"/>
      <c r="DJ60" s="87"/>
      <c r="DK60" s="87"/>
      <c r="DL60" s="87"/>
      <c r="DM60" s="88"/>
      <c r="DN60" s="89" t="s">
        <v>62</v>
      </c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1"/>
      <c r="ED60" s="77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9"/>
      <c r="ES60" s="77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s="1" customFormat="1" ht="88.5" customHeight="1">
      <c r="A61" s="71" t="s">
        <v>140</v>
      </c>
      <c r="B61" s="72"/>
      <c r="C61" s="72"/>
      <c r="D61" s="72"/>
      <c r="E61" s="73"/>
      <c r="F61" s="74" t="s">
        <v>257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  <c r="W61" s="71" t="s">
        <v>215</v>
      </c>
      <c r="X61" s="72"/>
      <c r="Y61" s="72"/>
      <c r="Z61" s="72"/>
      <c r="AA61" s="72"/>
      <c r="AB61" s="72"/>
      <c r="AC61" s="72"/>
      <c r="AD61" s="73"/>
      <c r="AE61" s="95" t="s">
        <v>218</v>
      </c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7"/>
      <c r="AR61" s="80" t="s">
        <v>219</v>
      </c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2"/>
      <c r="BD61" s="71" t="s">
        <v>61</v>
      </c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3"/>
      <c r="BX61" s="83">
        <f t="shared" si="1"/>
        <v>1095280.03</v>
      </c>
      <c r="BY61" s="84"/>
      <c r="BZ61" s="84"/>
      <c r="CA61" s="84"/>
      <c r="CB61" s="84"/>
      <c r="CC61" s="84"/>
      <c r="CD61" s="84"/>
      <c r="CE61" s="84"/>
      <c r="CF61" s="85"/>
      <c r="CG61" s="128"/>
      <c r="CH61" s="129"/>
      <c r="CI61" s="129"/>
      <c r="CJ61" s="129"/>
      <c r="CK61" s="129"/>
      <c r="CL61" s="129"/>
      <c r="CM61" s="129"/>
      <c r="CN61" s="129"/>
      <c r="CO61" s="130"/>
      <c r="CP61" s="83">
        <v>1095280.03</v>
      </c>
      <c r="CQ61" s="84"/>
      <c r="CR61" s="84"/>
      <c r="CS61" s="84"/>
      <c r="CT61" s="84"/>
      <c r="CU61" s="84"/>
      <c r="CV61" s="84"/>
      <c r="CW61" s="85"/>
      <c r="CX61" s="83"/>
      <c r="CY61" s="84"/>
      <c r="CZ61" s="84"/>
      <c r="DA61" s="84"/>
      <c r="DB61" s="84"/>
      <c r="DC61" s="84"/>
      <c r="DD61" s="84"/>
      <c r="DE61" s="85"/>
      <c r="DF61" s="86"/>
      <c r="DG61" s="87"/>
      <c r="DH61" s="87"/>
      <c r="DI61" s="87"/>
      <c r="DJ61" s="87"/>
      <c r="DK61" s="87"/>
      <c r="DL61" s="87"/>
      <c r="DM61" s="88"/>
      <c r="DN61" s="89" t="s">
        <v>62</v>
      </c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1"/>
      <c r="ED61" s="77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9"/>
      <c r="ES61" s="77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s="1" customFormat="1" ht="88.5" customHeight="1">
      <c r="A62" s="71" t="s">
        <v>145</v>
      </c>
      <c r="B62" s="72"/>
      <c r="C62" s="72"/>
      <c r="D62" s="72"/>
      <c r="E62" s="73"/>
      <c r="F62" s="74" t="s">
        <v>280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  <c r="W62" s="71" t="s">
        <v>215</v>
      </c>
      <c r="X62" s="72"/>
      <c r="Y62" s="72"/>
      <c r="Z62" s="72"/>
      <c r="AA62" s="72"/>
      <c r="AB62" s="72"/>
      <c r="AC62" s="72"/>
      <c r="AD62" s="73"/>
      <c r="AE62" s="95" t="s">
        <v>218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7"/>
      <c r="AR62" s="80" t="s">
        <v>216</v>
      </c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2"/>
      <c r="BD62" s="71" t="s">
        <v>74</v>
      </c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3"/>
      <c r="BX62" s="83">
        <f t="shared" si="1"/>
        <v>1095280.03</v>
      </c>
      <c r="BY62" s="84"/>
      <c r="BZ62" s="84"/>
      <c r="CA62" s="84"/>
      <c r="CB62" s="84"/>
      <c r="CC62" s="84"/>
      <c r="CD62" s="84"/>
      <c r="CE62" s="84"/>
      <c r="CF62" s="85"/>
      <c r="CG62" s="128"/>
      <c r="CH62" s="129"/>
      <c r="CI62" s="129"/>
      <c r="CJ62" s="129"/>
      <c r="CK62" s="129"/>
      <c r="CL62" s="129"/>
      <c r="CM62" s="129"/>
      <c r="CN62" s="129"/>
      <c r="CO62" s="130"/>
      <c r="CP62" s="83"/>
      <c r="CQ62" s="84"/>
      <c r="CR62" s="84"/>
      <c r="CS62" s="84"/>
      <c r="CT62" s="84"/>
      <c r="CU62" s="84"/>
      <c r="CV62" s="84"/>
      <c r="CW62" s="85"/>
      <c r="CX62" s="83">
        <v>1095280.03</v>
      </c>
      <c r="CY62" s="84"/>
      <c r="CZ62" s="84"/>
      <c r="DA62" s="84"/>
      <c r="DB62" s="84"/>
      <c r="DC62" s="84"/>
      <c r="DD62" s="84"/>
      <c r="DE62" s="85"/>
      <c r="DF62" s="86"/>
      <c r="DG62" s="87"/>
      <c r="DH62" s="87"/>
      <c r="DI62" s="87"/>
      <c r="DJ62" s="87"/>
      <c r="DK62" s="87"/>
      <c r="DL62" s="87"/>
      <c r="DM62" s="88"/>
      <c r="DN62" s="89" t="s">
        <v>62</v>
      </c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1"/>
      <c r="ED62" s="77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9"/>
      <c r="ES62" s="77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s="1" customFormat="1" ht="98.25" customHeight="1">
      <c r="A63" s="71" t="s">
        <v>147</v>
      </c>
      <c r="B63" s="72"/>
      <c r="C63" s="72"/>
      <c r="D63" s="72"/>
      <c r="E63" s="73"/>
      <c r="F63" s="74" t="s">
        <v>256</v>
      </c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  <c r="W63" s="71" t="s">
        <v>220</v>
      </c>
      <c r="X63" s="72"/>
      <c r="Y63" s="72"/>
      <c r="Z63" s="72"/>
      <c r="AA63" s="72"/>
      <c r="AB63" s="72"/>
      <c r="AC63" s="72"/>
      <c r="AD63" s="73"/>
      <c r="AE63" s="95" t="s">
        <v>221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7"/>
      <c r="AR63" s="80" t="s">
        <v>222</v>
      </c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2"/>
      <c r="BD63" s="71" t="s">
        <v>61</v>
      </c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3"/>
      <c r="BX63" s="83">
        <f t="shared" si="1"/>
        <v>721065</v>
      </c>
      <c r="BY63" s="84"/>
      <c r="BZ63" s="84"/>
      <c r="CA63" s="84"/>
      <c r="CB63" s="84"/>
      <c r="CC63" s="84"/>
      <c r="CD63" s="84"/>
      <c r="CE63" s="84"/>
      <c r="CF63" s="85"/>
      <c r="CG63" s="128">
        <v>721065</v>
      </c>
      <c r="CH63" s="129"/>
      <c r="CI63" s="129"/>
      <c r="CJ63" s="129"/>
      <c r="CK63" s="129"/>
      <c r="CL63" s="129"/>
      <c r="CM63" s="129"/>
      <c r="CN63" s="129"/>
      <c r="CO63" s="130"/>
      <c r="CP63" s="83"/>
      <c r="CQ63" s="84"/>
      <c r="CR63" s="84"/>
      <c r="CS63" s="84"/>
      <c r="CT63" s="84"/>
      <c r="CU63" s="84"/>
      <c r="CV63" s="84"/>
      <c r="CW63" s="85"/>
      <c r="CX63" s="83"/>
      <c r="CY63" s="84"/>
      <c r="CZ63" s="84"/>
      <c r="DA63" s="84"/>
      <c r="DB63" s="84"/>
      <c r="DC63" s="84"/>
      <c r="DD63" s="84"/>
      <c r="DE63" s="85"/>
      <c r="DF63" s="86"/>
      <c r="DG63" s="87"/>
      <c r="DH63" s="87"/>
      <c r="DI63" s="87"/>
      <c r="DJ63" s="87"/>
      <c r="DK63" s="87"/>
      <c r="DL63" s="87"/>
      <c r="DM63" s="88"/>
      <c r="DN63" s="89" t="s">
        <v>62</v>
      </c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1"/>
      <c r="ED63" s="77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9"/>
      <c r="ES63" s="77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s="1" customFormat="1" ht="98.25" customHeight="1">
      <c r="A64" s="71" t="s">
        <v>150</v>
      </c>
      <c r="B64" s="72"/>
      <c r="C64" s="72"/>
      <c r="D64" s="72"/>
      <c r="E64" s="73"/>
      <c r="F64" s="74" t="s">
        <v>255</v>
      </c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  <c r="W64" s="71" t="s">
        <v>220</v>
      </c>
      <c r="X64" s="72"/>
      <c r="Y64" s="72"/>
      <c r="Z64" s="72"/>
      <c r="AA64" s="72"/>
      <c r="AB64" s="72"/>
      <c r="AC64" s="72"/>
      <c r="AD64" s="73"/>
      <c r="AE64" s="95" t="s">
        <v>221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7"/>
      <c r="AR64" s="80" t="s">
        <v>223</v>
      </c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2"/>
      <c r="BD64" s="71" t="s">
        <v>61</v>
      </c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3"/>
      <c r="BX64" s="83">
        <f t="shared" si="1"/>
        <v>907000</v>
      </c>
      <c r="BY64" s="84"/>
      <c r="BZ64" s="84"/>
      <c r="CA64" s="84"/>
      <c r="CB64" s="84"/>
      <c r="CC64" s="84"/>
      <c r="CD64" s="84"/>
      <c r="CE64" s="84"/>
      <c r="CF64" s="85"/>
      <c r="CG64" s="128"/>
      <c r="CH64" s="129"/>
      <c r="CI64" s="129"/>
      <c r="CJ64" s="129"/>
      <c r="CK64" s="129"/>
      <c r="CL64" s="129"/>
      <c r="CM64" s="129"/>
      <c r="CN64" s="129"/>
      <c r="CO64" s="130"/>
      <c r="CP64" s="83">
        <v>907000</v>
      </c>
      <c r="CQ64" s="84"/>
      <c r="CR64" s="84"/>
      <c r="CS64" s="84"/>
      <c r="CT64" s="84"/>
      <c r="CU64" s="84"/>
      <c r="CV64" s="84"/>
      <c r="CW64" s="85"/>
      <c r="CX64" s="83"/>
      <c r="CY64" s="84"/>
      <c r="CZ64" s="84"/>
      <c r="DA64" s="84"/>
      <c r="DB64" s="84"/>
      <c r="DC64" s="84"/>
      <c r="DD64" s="84"/>
      <c r="DE64" s="85"/>
      <c r="DF64" s="86"/>
      <c r="DG64" s="87"/>
      <c r="DH64" s="87"/>
      <c r="DI64" s="87"/>
      <c r="DJ64" s="87"/>
      <c r="DK64" s="87"/>
      <c r="DL64" s="87"/>
      <c r="DM64" s="88"/>
      <c r="DN64" s="89" t="s">
        <v>62</v>
      </c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1"/>
      <c r="ED64" s="77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9"/>
      <c r="ES64" s="77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s="1" customFormat="1" ht="98.25" customHeight="1">
      <c r="A65" s="71" t="s">
        <v>152</v>
      </c>
      <c r="B65" s="72"/>
      <c r="C65" s="72"/>
      <c r="D65" s="72"/>
      <c r="E65" s="73"/>
      <c r="F65" s="74" t="s">
        <v>279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  <c r="W65" s="71" t="s">
        <v>220</v>
      </c>
      <c r="X65" s="72"/>
      <c r="Y65" s="72"/>
      <c r="Z65" s="72"/>
      <c r="AA65" s="72"/>
      <c r="AB65" s="72"/>
      <c r="AC65" s="72"/>
      <c r="AD65" s="73"/>
      <c r="AE65" s="95" t="s">
        <v>221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7"/>
      <c r="AR65" s="80" t="s">
        <v>224</v>
      </c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2"/>
      <c r="BD65" s="71" t="s">
        <v>74</v>
      </c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3"/>
      <c r="BX65" s="83">
        <f t="shared" si="1"/>
        <v>907000</v>
      </c>
      <c r="BY65" s="84"/>
      <c r="BZ65" s="84"/>
      <c r="CA65" s="84"/>
      <c r="CB65" s="84"/>
      <c r="CC65" s="84"/>
      <c r="CD65" s="84"/>
      <c r="CE65" s="84"/>
      <c r="CF65" s="85"/>
      <c r="CG65" s="128"/>
      <c r="CH65" s="129"/>
      <c r="CI65" s="129"/>
      <c r="CJ65" s="129"/>
      <c r="CK65" s="129"/>
      <c r="CL65" s="129"/>
      <c r="CM65" s="129"/>
      <c r="CN65" s="129"/>
      <c r="CO65" s="130"/>
      <c r="CP65" s="83"/>
      <c r="CQ65" s="84"/>
      <c r="CR65" s="84"/>
      <c r="CS65" s="84"/>
      <c r="CT65" s="84"/>
      <c r="CU65" s="84"/>
      <c r="CV65" s="84"/>
      <c r="CW65" s="85"/>
      <c r="CX65" s="83">
        <v>907000</v>
      </c>
      <c r="CY65" s="84"/>
      <c r="CZ65" s="84"/>
      <c r="DA65" s="84"/>
      <c r="DB65" s="84"/>
      <c r="DC65" s="84"/>
      <c r="DD65" s="84"/>
      <c r="DE65" s="85"/>
      <c r="DF65" s="86"/>
      <c r="DG65" s="87"/>
      <c r="DH65" s="87"/>
      <c r="DI65" s="87"/>
      <c r="DJ65" s="87"/>
      <c r="DK65" s="87"/>
      <c r="DL65" s="87"/>
      <c r="DM65" s="88"/>
      <c r="DN65" s="89" t="s">
        <v>62</v>
      </c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1"/>
      <c r="ED65" s="77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9"/>
      <c r="ES65" s="77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s="1" customFormat="1" ht="98.25" customHeight="1">
      <c r="A66" s="71" t="s">
        <v>154</v>
      </c>
      <c r="B66" s="72"/>
      <c r="C66" s="72"/>
      <c r="D66" s="72"/>
      <c r="E66" s="73"/>
      <c r="F66" s="74" t="s">
        <v>252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  <c r="W66" s="71" t="s">
        <v>225</v>
      </c>
      <c r="X66" s="72"/>
      <c r="Y66" s="72"/>
      <c r="Z66" s="72"/>
      <c r="AA66" s="72"/>
      <c r="AB66" s="72"/>
      <c r="AC66" s="72"/>
      <c r="AD66" s="73"/>
      <c r="AE66" s="95" t="s">
        <v>226</v>
      </c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7"/>
      <c r="AR66" s="80" t="s">
        <v>229</v>
      </c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2"/>
      <c r="BD66" s="71" t="s">
        <v>61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3"/>
      <c r="BX66" s="83">
        <f t="shared" si="1"/>
        <v>230964.2</v>
      </c>
      <c r="BY66" s="84"/>
      <c r="BZ66" s="84"/>
      <c r="CA66" s="84"/>
      <c r="CB66" s="84"/>
      <c r="CC66" s="84"/>
      <c r="CD66" s="84"/>
      <c r="CE66" s="84"/>
      <c r="CF66" s="85"/>
      <c r="CG66" s="128">
        <v>230964.2</v>
      </c>
      <c r="CH66" s="129"/>
      <c r="CI66" s="129"/>
      <c r="CJ66" s="129"/>
      <c r="CK66" s="129"/>
      <c r="CL66" s="129"/>
      <c r="CM66" s="129"/>
      <c r="CN66" s="129"/>
      <c r="CO66" s="130"/>
      <c r="CP66" s="83"/>
      <c r="CQ66" s="84"/>
      <c r="CR66" s="84"/>
      <c r="CS66" s="84"/>
      <c r="CT66" s="84"/>
      <c r="CU66" s="84"/>
      <c r="CV66" s="84"/>
      <c r="CW66" s="85"/>
      <c r="CX66" s="83"/>
      <c r="CY66" s="84"/>
      <c r="CZ66" s="84"/>
      <c r="DA66" s="84"/>
      <c r="DB66" s="84"/>
      <c r="DC66" s="84"/>
      <c r="DD66" s="84"/>
      <c r="DE66" s="85"/>
      <c r="DF66" s="86"/>
      <c r="DG66" s="87"/>
      <c r="DH66" s="87"/>
      <c r="DI66" s="87"/>
      <c r="DJ66" s="87"/>
      <c r="DK66" s="87"/>
      <c r="DL66" s="87"/>
      <c r="DM66" s="88"/>
      <c r="DN66" s="89" t="s">
        <v>62</v>
      </c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1"/>
      <c r="ED66" s="77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9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s="1" customFormat="1" ht="98.25" customHeight="1">
      <c r="A67" s="71" t="s">
        <v>156</v>
      </c>
      <c r="B67" s="72"/>
      <c r="C67" s="72"/>
      <c r="D67" s="72"/>
      <c r="E67" s="73"/>
      <c r="F67" s="74" t="s">
        <v>250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  <c r="W67" s="71" t="s">
        <v>225</v>
      </c>
      <c r="X67" s="72"/>
      <c r="Y67" s="72"/>
      <c r="Z67" s="72"/>
      <c r="AA67" s="72"/>
      <c r="AB67" s="72"/>
      <c r="AC67" s="72"/>
      <c r="AD67" s="73"/>
      <c r="AE67" s="95" t="s">
        <v>226</v>
      </c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7"/>
      <c r="AR67" s="80" t="s">
        <v>228</v>
      </c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2"/>
      <c r="BD67" s="71" t="s">
        <v>61</v>
      </c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3"/>
      <c r="BX67" s="83">
        <f t="shared" si="1"/>
        <v>353320</v>
      </c>
      <c r="BY67" s="84"/>
      <c r="BZ67" s="84"/>
      <c r="CA67" s="84"/>
      <c r="CB67" s="84"/>
      <c r="CC67" s="84"/>
      <c r="CD67" s="84"/>
      <c r="CE67" s="84"/>
      <c r="CF67" s="85"/>
      <c r="CG67" s="128"/>
      <c r="CH67" s="129"/>
      <c r="CI67" s="129"/>
      <c r="CJ67" s="129"/>
      <c r="CK67" s="129"/>
      <c r="CL67" s="129"/>
      <c r="CM67" s="129"/>
      <c r="CN67" s="129"/>
      <c r="CO67" s="130"/>
      <c r="CP67" s="83">
        <v>353320</v>
      </c>
      <c r="CQ67" s="84"/>
      <c r="CR67" s="84"/>
      <c r="CS67" s="84"/>
      <c r="CT67" s="84"/>
      <c r="CU67" s="84"/>
      <c r="CV67" s="84"/>
      <c r="CW67" s="85"/>
      <c r="CX67" s="83"/>
      <c r="CY67" s="84"/>
      <c r="CZ67" s="84"/>
      <c r="DA67" s="84"/>
      <c r="DB67" s="84"/>
      <c r="DC67" s="84"/>
      <c r="DD67" s="84"/>
      <c r="DE67" s="85"/>
      <c r="DF67" s="86"/>
      <c r="DG67" s="87"/>
      <c r="DH67" s="87"/>
      <c r="DI67" s="87"/>
      <c r="DJ67" s="87"/>
      <c r="DK67" s="87"/>
      <c r="DL67" s="87"/>
      <c r="DM67" s="88"/>
      <c r="DN67" s="89" t="s">
        <v>62</v>
      </c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1"/>
      <c r="ED67" s="77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9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s="1" customFormat="1" ht="98.25" customHeight="1">
      <c r="A68" s="71" t="s">
        <v>158</v>
      </c>
      <c r="B68" s="72"/>
      <c r="C68" s="72"/>
      <c r="D68" s="72"/>
      <c r="E68" s="73"/>
      <c r="F68" s="74" t="s">
        <v>251</v>
      </c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  <c r="W68" s="71" t="s">
        <v>225</v>
      </c>
      <c r="X68" s="72"/>
      <c r="Y68" s="72"/>
      <c r="Z68" s="72"/>
      <c r="AA68" s="72"/>
      <c r="AB68" s="72"/>
      <c r="AC68" s="72"/>
      <c r="AD68" s="73"/>
      <c r="AE68" s="95" t="s">
        <v>226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7"/>
      <c r="AR68" s="80" t="s">
        <v>227</v>
      </c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2"/>
      <c r="BD68" s="71" t="s">
        <v>74</v>
      </c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3"/>
      <c r="BX68" s="83">
        <f t="shared" si="1"/>
        <v>353320</v>
      </c>
      <c r="BY68" s="84"/>
      <c r="BZ68" s="84"/>
      <c r="CA68" s="84"/>
      <c r="CB68" s="84"/>
      <c r="CC68" s="84"/>
      <c r="CD68" s="84"/>
      <c r="CE68" s="84"/>
      <c r="CF68" s="85"/>
      <c r="CG68" s="128"/>
      <c r="CH68" s="129"/>
      <c r="CI68" s="129"/>
      <c r="CJ68" s="129"/>
      <c r="CK68" s="129"/>
      <c r="CL68" s="129"/>
      <c r="CM68" s="129"/>
      <c r="CN68" s="129"/>
      <c r="CO68" s="130"/>
      <c r="CP68" s="83"/>
      <c r="CQ68" s="84"/>
      <c r="CR68" s="84"/>
      <c r="CS68" s="84"/>
      <c r="CT68" s="84"/>
      <c r="CU68" s="84"/>
      <c r="CV68" s="84"/>
      <c r="CW68" s="85"/>
      <c r="CX68" s="83">
        <v>353320</v>
      </c>
      <c r="CY68" s="84"/>
      <c r="CZ68" s="84"/>
      <c r="DA68" s="84"/>
      <c r="DB68" s="84"/>
      <c r="DC68" s="84"/>
      <c r="DD68" s="84"/>
      <c r="DE68" s="85"/>
      <c r="DF68" s="86"/>
      <c r="DG68" s="87"/>
      <c r="DH68" s="87"/>
      <c r="DI68" s="87"/>
      <c r="DJ68" s="87"/>
      <c r="DK68" s="87"/>
      <c r="DL68" s="87"/>
      <c r="DM68" s="88"/>
      <c r="DN68" s="89" t="s">
        <v>62</v>
      </c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1"/>
      <c r="ED68" s="77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9"/>
      <c r="ES68" s="77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9"/>
    </row>
    <row r="69" spans="1:161" s="1" customFormat="1" ht="88.5" customHeight="1">
      <c r="A69" s="71" t="s">
        <v>163</v>
      </c>
      <c r="B69" s="72"/>
      <c r="C69" s="72"/>
      <c r="D69" s="72"/>
      <c r="E69" s="73"/>
      <c r="F69" s="74" t="s">
        <v>271</v>
      </c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  <c r="W69" s="71" t="s">
        <v>131</v>
      </c>
      <c r="X69" s="72"/>
      <c r="Y69" s="72"/>
      <c r="Z69" s="72"/>
      <c r="AA69" s="72"/>
      <c r="AB69" s="72"/>
      <c r="AC69" s="72"/>
      <c r="AD69" s="73"/>
      <c r="AE69" s="95" t="s">
        <v>132</v>
      </c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7"/>
      <c r="AR69" s="80" t="s">
        <v>133</v>
      </c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2"/>
      <c r="BD69" s="71" t="s">
        <v>61</v>
      </c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3"/>
      <c r="BX69" s="83">
        <f t="shared" si="1"/>
        <v>5993578.74</v>
      </c>
      <c r="BY69" s="84"/>
      <c r="BZ69" s="84"/>
      <c r="CA69" s="84"/>
      <c r="CB69" s="84"/>
      <c r="CC69" s="84"/>
      <c r="CD69" s="84"/>
      <c r="CE69" s="84"/>
      <c r="CF69" s="85"/>
      <c r="CG69" s="128">
        <v>5993578.74</v>
      </c>
      <c r="CH69" s="129"/>
      <c r="CI69" s="129"/>
      <c r="CJ69" s="129"/>
      <c r="CK69" s="129"/>
      <c r="CL69" s="129"/>
      <c r="CM69" s="129"/>
      <c r="CN69" s="129"/>
      <c r="CO69" s="130"/>
      <c r="CP69" s="83"/>
      <c r="CQ69" s="84"/>
      <c r="CR69" s="84"/>
      <c r="CS69" s="84"/>
      <c r="CT69" s="84"/>
      <c r="CU69" s="84"/>
      <c r="CV69" s="84"/>
      <c r="CW69" s="85"/>
      <c r="CX69" s="83"/>
      <c r="CY69" s="84"/>
      <c r="CZ69" s="84"/>
      <c r="DA69" s="84"/>
      <c r="DB69" s="84"/>
      <c r="DC69" s="84"/>
      <c r="DD69" s="84"/>
      <c r="DE69" s="85"/>
      <c r="DF69" s="86"/>
      <c r="DG69" s="87"/>
      <c r="DH69" s="87"/>
      <c r="DI69" s="87"/>
      <c r="DJ69" s="87"/>
      <c r="DK69" s="87"/>
      <c r="DL69" s="87"/>
      <c r="DM69" s="88"/>
      <c r="DN69" s="89" t="s">
        <v>62</v>
      </c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1"/>
      <c r="ED69" s="77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9"/>
      <c r="ES69" s="77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9"/>
    </row>
    <row r="70" spans="1:161" s="1" customFormat="1" ht="88.5" customHeight="1">
      <c r="A70" s="71" t="s">
        <v>164</v>
      </c>
      <c r="B70" s="72"/>
      <c r="C70" s="72"/>
      <c r="D70" s="72"/>
      <c r="E70" s="73"/>
      <c r="F70" s="74" t="s">
        <v>246</v>
      </c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  <c r="W70" s="71" t="s">
        <v>131</v>
      </c>
      <c r="X70" s="72"/>
      <c r="Y70" s="72"/>
      <c r="Z70" s="72"/>
      <c r="AA70" s="72"/>
      <c r="AB70" s="72"/>
      <c r="AC70" s="72"/>
      <c r="AD70" s="73"/>
      <c r="AE70" s="95" t="s">
        <v>132</v>
      </c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7"/>
      <c r="AR70" s="80" t="s">
        <v>135</v>
      </c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2"/>
      <c r="BD70" s="71" t="s">
        <v>74</v>
      </c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3"/>
      <c r="BX70" s="83">
        <f t="shared" si="1"/>
        <v>5994527.73</v>
      </c>
      <c r="BY70" s="84"/>
      <c r="BZ70" s="84"/>
      <c r="CA70" s="84"/>
      <c r="CB70" s="84"/>
      <c r="CC70" s="84"/>
      <c r="CD70" s="84"/>
      <c r="CE70" s="84"/>
      <c r="CF70" s="85"/>
      <c r="CG70" s="128"/>
      <c r="CH70" s="129"/>
      <c r="CI70" s="129"/>
      <c r="CJ70" s="129"/>
      <c r="CK70" s="129"/>
      <c r="CL70" s="129"/>
      <c r="CM70" s="129"/>
      <c r="CN70" s="129"/>
      <c r="CO70" s="130"/>
      <c r="CP70" s="83">
        <v>5994527.73</v>
      </c>
      <c r="CQ70" s="84"/>
      <c r="CR70" s="84"/>
      <c r="CS70" s="84"/>
      <c r="CT70" s="84"/>
      <c r="CU70" s="84"/>
      <c r="CV70" s="84"/>
      <c r="CW70" s="85"/>
      <c r="CX70" s="83"/>
      <c r="CY70" s="84"/>
      <c r="CZ70" s="84"/>
      <c r="DA70" s="84"/>
      <c r="DB70" s="84"/>
      <c r="DC70" s="84"/>
      <c r="DD70" s="84"/>
      <c r="DE70" s="85"/>
      <c r="DF70" s="86"/>
      <c r="DG70" s="87"/>
      <c r="DH70" s="87"/>
      <c r="DI70" s="87"/>
      <c r="DJ70" s="87"/>
      <c r="DK70" s="87"/>
      <c r="DL70" s="87"/>
      <c r="DM70" s="88"/>
      <c r="DN70" s="89" t="s">
        <v>62</v>
      </c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1"/>
      <c r="ED70" s="77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9"/>
      <c r="ES70" s="77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9"/>
    </row>
    <row r="71" spans="1:161" s="1" customFormat="1" ht="88.5" customHeight="1">
      <c r="A71" s="71" t="s">
        <v>165</v>
      </c>
      <c r="B71" s="72"/>
      <c r="C71" s="72"/>
      <c r="D71" s="72"/>
      <c r="E71" s="73"/>
      <c r="F71" s="74" t="s">
        <v>297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  <c r="W71" s="71" t="s">
        <v>131</v>
      </c>
      <c r="X71" s="72"/>
      <c r="Y71" s="72"/>
      <c r="Z71" s="72"/>
      <c r="AA71" s="72"/>
      <c r="AB71" s="72"/>
      <c r="AC71" s="72"/>
      <c r="AD71" s="73"/>
      <c r="AE71" s="95" t="s">
        <v>132</v>
      </c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7"/>
      <c r="AR71" s="80" t="s">
        <v>137</v>
      </c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2"/>
      <c r="BD71" s="71" t="s">
        <v>138</v>
      </c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3"/>
      <c r="BX71" s="83">
        <f t="shared" si="1"/>
        <v>5994527.73</v>
      </c>
      <c r="BY71" s="84"/>
      <c r="BZ71" s="84"/>
      <c r="CA71" s="84"/>
      <c r="CB71" s="84"/>
      <c r="CC71" s="84"/>
      <c r="CD71" s="84"/>
      <c r="CE71" s="84"/>
      <c r="CF71" s="85"/>
      <c r="CG71" s="128"/>
      <c r="CH71" s="129"/>
      <c r="CI71" s="129"/>
      <c r="CJ71" s="129"/>
      <c r="CK71" s="129"/>
      <c r="CL71" s="129"/>
      <c r="CM71" s="129"/>
      <c r="CN71" s="129"/>
      <c r="CO71" s="130"/>
      <c r="CP71" s="83"/>
      <c r="CQ71" s="84"/>
      <c r="CR71" s="84"/>
      <c r="CS71" s="84"/>
      <c r="CT71" s="84"/>
      <c r="CU71" s="84"/>
      <c r="CV71" s="84"/>
      <c r="CW71" s="85"/>
      <c r="CX71" s="83">
        <v>5994527.73</v>
      </c>
      <c r="CY71" s="84"/>
      <c r="CZ71" s="84"/>
      <c r="DA71" s="84"/>
      <c r="DB71" s="84"/>
      <c r="DC71" s="84"/>
      <c r="DD71" s="84"/>
      <c r="DE71" s="85"/>
      <c r="DF71" s="86"/>
      <c r="DG71" s="87"/>
      <c r="DH71" s="87"/>
      <c r="DI71" s="87"/>
      <c r="DJ71" s="87"/>
      <c r="DK71" s="87"/>
      <c r="DL71" s="87"/>
      <c r="DM71" s="88"/>
      <c r="DN71" s="89" t="s">
        <v>62</v>
      </c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1"/>
      <c r="ED71" s="77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9"/>
      <c r="ES71" s="77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9"/>
    </row>
    <row r="72" spans="1:161" s="1" customFormat="1" ht="102" customHeight="1">
      <c r="A72" s="71" t="s">
        <v>166</v>
      </c>
      <c r="B72" s="72"/>
      <c r="C72" s="72"/>
      <c r="D72" s="72"/>
      <c r="E72" s="73"/>
      <c r="F72" s="74" t="s">
        <v>141</v>
      </c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  <c r="W72" s="71" t="s">
        <v>142</v>
      </c>
      <c r="X72" s="72"/>
      <c r="Y72" s="72"/>
      <c r="Z72" s="72"/>
      <c r="AA72" s="72"/>
      <c r="AB72" s="72"/>
      <c r="AC72" s="72"/>
      <c r="AD72" s="73"/>
      <c r="AE72" s="95" t="s">
        <v>143</v>
      </c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7"/>
      <c r="AR72" s="80" t="s">
        <v>144</v>
      </c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2"/>
      <c r="BD72" s="71" t="s">
        <v>61</v>
      </c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3"/>
      <c r="BX72" s="83">
        <f t="shared" si="1"/>
        <v>1481660.78</v>
      </c>
      <c r="BY72" s="84"/>
      <c r="BZ72" s="84"/>
      <c r="CA72" s="84"/>
      <c r="CB72" s="84"/>
      <c r="CC72" s="84"/>
      <c r="CD72" s="84"/>
      <c r="CE72" s="84"/>
      <c r="CF72" s="85"/>
      <c r="CG72" s="128">
        <v>1481660.78</v>
      </c>
      <c r="CH72" s="129"/>
      <c r="CI72" s="129"/>
      <c r="CJ72" s="129"/>
      <c r="CK72" s="129"/>
      <c r="CL72" s="129"/>
      <c r="CM72" s="129"/>
      <c r="CN72" s="129"/>
      <c r="CO72" s="130"/>
      <c r="CP72" s="83"/>
      <c r="CQ72" s="84"/>
      <c r="CR72" s="84"/>
      <c r="CS72" s="84"/>
      <c r="CT72" s="84"/>
      <c r="CU72" s="84"/>
      <c r="CV72" s="84"/>
      <c r="CW72" s="85"/>
      <c r="CX72" s="83"/>
      <c r="CY72" s="84"/>
      <c r="CZ72" s="84"/>
      <c r="DA72" s="84"/>
      <c r="DB72" s="84"/>
      <c r="DC72" s="84"/>
      <c r="DD72" s="84"/>
      <c r="DE72" s="85"/>
      <c r="DF72" s="86"/>
      <c r="DG72" s="87"/>
      <c r="DH72" s="87"/>
      <c r="DI72" s="87"/>
      <c r="DJ72" s="87"/>
      <c r="DK72" s="87"/>
      <c r="DL72" s="87"/>
      <c r="DM72" s="88"/>
      <c r="DN72" s="89" t="s">
        <v>62</v>
      </c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1"/>
      <c r="ED72" s="77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9"/>
      <c r="ES72" s="77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9"/>
    </row>
    <row r="73" spans="1:161" s="1" customFormat="1" ht="102" customHeight="1">
      <c r="A73" s="71" t="s">
        <v>167</v>
      </c>
      <c r="B73" s="72"/>
      <c r="C73" s="72"/>
      <c r="D73" s="72"/>
      <c r="E73" s="73"/>
      <c r="F73" s="74" t="s">
        <v>269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  <c r="W73" s="71" t="s">
        <v>142</v>
      </c>
      <c r="X73" s="72"/>
      <c r="Y73" s="72"/>
      <c r="Z73" s="72"/>
      <c r="AA73" s="72"/>
      <c r="AB73" s="72"/>
      <c r="AC73" s="72"/>
      <c r="AD73" s="73"/>
      <c r="AE73" s="95" t="s">
        <v>143</v>
      </c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7"/>
      <c r="AR73" s="80" t="s">
        <v>146</v>
      </c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2"/>
      <c r="BD73" s="71" t="s">
        <v>61</v>
      </c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3"/>
      <c r="BX73" s="83">
        <f t="shared" si="1"/>
        <v>1481700</v>
      </c>
      <c r="BY73" s="84"/>
      <c r="BZ73" s="84"/>
      <c r="CA73" s="84"/>
      <c r="CB73" s="84"/>
      <c r="CC73" s="84"/>
      <c r="CD73" s="84"/>
      <c r="CE73" s="84"/>
      <c r="CF73" s="85"/>
      <c r="CG73" s="128"/>
      <c r="CH73" s="129"/>
      <c r="CI73" s="129"/>
      <c r="CJ73" s="129"/>
      <c r="CK73" s="129"/>
      <c r="CL73" s="129"/>
      <c r="CM73" s="129"/>
      <c r="CN73" s="129"/>
      <c r="CO73" s="130"/>
      <c r="CP73" s="83">
        <v>1481700</v>
      </c>
      <c r="CQ73" s="84"/>
      <c r="CR73" s="84"/>
      <c r="CS73" s="84"/>
      <c r="CT73" s="84"/>
      <c r="CU73" s="84"/>
      <c r="CV73" s="84"/>
      <c r="CW73" s="85"/>
      <c r="CX73" s="83"/>
      <c r="CY73" s="84"/>
      <c r="CZ73" s="84"/>
      <c r="DA73" s="84"/>
      <c r="DB73" s="84"/>
      <c r="DC73" s="84"/>
      <c r="DD73" s="84"/>
      <c r="DE73" s="85"/>
      <c r="DF73" s="86"/>
      <c r="DG73" s="87"/>
      <c r="DH73" s="87"/>
      <c r="DI73" s="87"/>
      <c r="DJ73" s="87"/>
      <c r="DK73" s="87"/>
      <c r="DL73" s="87"/>
      <c r="DM73" s="88"/>
      <c r="DN73" s="89" t="s">
        <v>62</v>
      </c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1"/>
      <c r="ED73" s="77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9"/>
      <c r="ES73" s="77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9"/>
    </row>
    <row r="74" spans="1:161" s="1" customFormat="1" ht="102" customHeight="1">
      <c r="A74" s="71" t="s">
        <v>168</v>
      </c>
      <c r="B74" s="72"/>
      <c r="C74" s="72"/>
      <c r="D74" s="72"/>
      <c r="E74" s="73"/>
      <c r="F74" s="74" t="s">
        <v>160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  <c r="W74" s="71" t="s">
        <v>142</v>
      </c>
      <c r="X74" s="72"/>
      <c r="Y74" s="72"/>
      <c r="Z74" s="72"/>
      <c r="AA74" s="72"/>
      <c r="AB74" s="72"/>
      <c r="AC74" s="72"/>
      <c r="AD74" s="73"/>
      <c r="AE74" s="95" t="s">
        <v>143</v>
      </c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7"/>
      <c r="AR74" s="80" t="s">
        <v>148</v>
      </c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2"/>
      <c r="BD74" s="71" t="s">
        <v>74</v>
      </c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3"/>
      <c r="BX74" s="83">
        <f t="shared" si="1"/>
        <v>1481700</v>
      </c>
      <c r="BY74" s="84"/>
      <c r="BZ74" s="84"/>
      <c r="CA74" s="84"/>
      <c r="CB74" s="84"/>
      <c r="CC74" s="84"/>
      <c r="CD74" s="84"/>
      <c r="CE74" s="84"/>
      <c r="CF74" s="85"/>
      <c r="CG74" s="128"/>
      <c r="CH74" s="129"/>
      <c r="CI74" s="129"/>
      <c r="CJ74" s="129"/>
      <c r="CK74" s="129"/>
      <c r="CL74" s="129"/>
      <c r="CM74" s="129"/>
      <c r="CN74" s="129"/>
      <c r="CO74" s="130"/>
      <c r="CP74" s="83">
        <v>1481700</v>
      </c>
      <c r="CQ74" s="84"/>
      <c r="CR74" s="84"/>
      <c r="CS74" s="84"/>
      <c r="CT74" s="84"/>
      <c r="CU74" s="84"/>
      <c r="CV74" s="84"/>
      <c r="CW74" s="85"/>
      <c r="CX74" s="83"/>
      <c r="CY74" s="84"/>
      <c r="CZ74" s="84"/>
      <c r="DA74" s="84"/>
      <c r="DB74" s="84"/>
      <c r="DC74" s="84"/>
      <c r="DD74" s="84"/>
      <c r="DE74" s="85"/>
      <c r="DF74" s="86"/>
      <c r="DG74" s="87"/>
      <c r="DH74" s="87"/>
      <c r="DI74" s="87"/>
      <c r="DJ74" s="87"/>
      <c r="DK74" s="87"/>
      <c r="DL74" s="87"/>
      <c r="DM74" s="88"/>
      <c r="DN74" s="89" t="s">
        <v>62</v>
      </c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1"/>
      <c r="ED74" s="77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9"/>
      <c r="ES74" s="77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9"/>
    </row>
    <row r="75" spans="1:161" s="1" customFormat="1" ht="102" customHeight="1">
      <c r="A75" s="71" t="s">
        <v>169</v>
      </c>
      <c r="B75" s="72"/>
      <c r="C75" s="72"/>
      <c r="D75" s="72"/>
      <c r="E75" s="73"/>
      <c r="F75" s="74" t="s">
        <v>161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  <c r="W75" s="71" t="s">
        <v>142</v>
      </c>
      <c r="X75" s="72"/>
      <c r="Y75" s="72"/>
      <c r="Z75" s="72"/>
      <c r="AA75" s="72"/>
      <c r="AB75" s="72"/>
      <c r="AC75" s="72"/>
      <c r="AD75" s="73"/>
      <c r="AE75" s="95" t="s">
        <v>143</v>
      </c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7"/>
      <c r="AR75" s="80" t="s">
        <v>149</v>
      </c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2"/>
      <c r="BD75" s="71" t="s">
        <v>74</v>
      </c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3"/>
      <c r="BX75" s="83">
        <f t="shared" si="1"/>
        <v>1481700</v>
      </c>
      <c r="BY75" s="84"/>
      <c r="BZ75" s="84"/>
      <c r="CA75" s="84"/>
      <c r="CB75" s="84"/>
      <c r="CC75" s="84"/>
      <c r="CD75" s="84"/>
      <c r="CE75" s="84"/>
      <c r="CF75" s="85"/>
      <c r="CG75" s="128"/>
      <c r="CH75" s="129"/>
      <c r="CI75" s="129"/>
      <c r="CJ75" s="129"/>
      <c r="CK75" s="129"/>
      <c r="CL75" s="129"/>
      <c r="CM75" s="129"/>
      <c r="CN75" s="129"/>
      <c r="CO75" s="130"/>
      <c r="CP75" s="83"/>
      <c r="CQ75" s="84"/>
      <c r="CR75" s="84"/>
      <c r="CS75" s="84"/>
      <c r="CT75" s="84"/>
      <c r="CU75" s="84"/>
      <c r="CV75" s="84"/>
      <c r="CW75" s="85"/>
      <c r="CX75" s="83">
        <v>1481700</v>
      </c>
      <c r="CY75" s="84"/>
      <c r="CZ75" s="84"/>
      <c r="DA75" s="84"/>
      <c r="DB75" s="84"/>
      <c r="DC75" s="84"/>
      <c r="DD75" s="84"/>
      <c r="DE75" s="85"/>
      <c r="DF75" s="86"/>
      <c r="DG75" s="87"/>
      <c r="DH75" s="87"/>
      <c r="DI75" s="87"/>
      <c r="DJ75" s="87"/>
      <c r="DK75" s="87"/>
      <c r="DL75" s="87"/>
      <c r="DM75" s="88"/>
      <c r="DN75" s="89" t="s">
        <v>62</v>
      </c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1"/>
      <c r="ED75" s="77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9"/>
      <c r="ES75" s="77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9"/>
    </row>
    <row r="76" spans="1:161" s="1" customFormat="1" ht="102" customHeight="1">
      <c r="A76" s="71" t="s">
        <v>170</v>
      </c>
      <c r="B76" s="72"/>
      <c r="C76" s="72"/>
      <c r="D76" s="72"/>
      <c r="E76" s="73"/>
      <c r="F76" s="74" t="s">
        <v>295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  <c r="W76" s="71" t="s">
        <v>142</v>
      </c>
      <c r="X76" s="72"/>
      <c r="Y76" s="72"/>
      <c r="Z76" s="72"/>
      <c r="AA76" s="72"/>
      <c r="AB76" s="72"/>
      <c r="AC76" s="72"/>
      <c r="AD76" s="73"/>
      <c r="AE76" s="95" t="s">
        <v>143</v>
      </c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7"/>
      <c r="AR76" s="80" t="s">
        <v>151</v>
      </c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2"/>
      <c r="BD76" s="71" t="s">
        <v>138</v>
      </c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3"/>
      <c r="BX76" s="83">
        <f t="shared" si="1"/>
        <v>1481700</v>
      </c>
      <c r="BY76" s="84"/>
      <c r="BZ76" s="84"/>
      <c r="CA76" s="84"/>
      <c r="CB76" s="84"/>
      <c r="CC76" s="84"/>
      <c r="CD76" s="84"/>
      <c r="CE76" s="84"/>
      <c r="CF76" s="85"/>
      <c r="CG76" s="128"/>
      <c r="CH76" s="129"/>
      <c r="CI76" s="129"/>
      <c r="CJ76" s="129"/>
      <c r="CK76" s="129"/>
      <c r="CL76" s="129"/>
      <c r="CM76" s="129"/>
      <c r="CN76" s="129"/>
      <c r="CO76" s="130"/>
      <c r="CP76" s="83"/>
      <c r="CQ76" s="84"/>
      <c r="CR76" s="84"/>
      <c r="CS76" s="84"/>
      <c r="CT76" s="84"/>
      <c r="CU76" s="84"/>
      <c r="CV76" s="84"/>
      <c r="CW76" s="85"/>
      <c r="CX76" s="83">
        <v>1481700</v>
      </c>
      <c r="CY76" s="84"/>
      <c r="CZ76" s="84"/>
      <c r="DA76" s="84"/>
      <c r="DB76" s="84"/>
      <c r="DC76" s="84"/>
      <c r="DD76" s="84"/>
      <c r="DE76" s="85"/>
      <c r="DF76" s="86"/>
      <c r="DG76" s="87"/>
      <c r="DH76" s="87"/>
      <c r="DI76" s="87"/>
      <c r="DJ76" s="87"/>
      <c r="DK76" s="87"/>
      <c r="DL76" s="87"/>
      <c r="DM76" s="88"/>
      <c r="DN76" s="89" t="s">
        <v>62</v>
      </c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1"/>
      <c r="ED76" s="77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9"/>
      <c r="ES76" s="77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9"/>
    </row>
    <row r="77" spans="1:161" s="1" customFormat="1" ht="150.75" customHeight="1">
      <c r="A77" s="71" t="s">
        <v>174</v>
      </c>
      <c r="B77" s="72"/>
      <c r="C77" s="72"/>
      <c r="D77" s="72"/>
      <c r="E77" s="73"/>
      <c r="F77" s="74" t="s">
        <v>262</v>
      </c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  <c r="W77" s="71" t="s">
        <v>142</v>
      </c>
      <c r="X77" s="72"/>
      <c r="Y77" s="72"/>
      <c r="Z77" s="72"/>
      <c r="AA77" s="72"/>
      <c r="AB77" s="72"/>
      <c r="AC77" s="72"/>
      <c r="AD77" s="73"/>
      <c r="AE77" s="95" t="s">
        <v>143</v>
      </c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7"/>
      <c r="AR77" s="80" t="s">
        <v>153</v>
      </c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2"/>
      <c r="BD77" s="71" t="s">
        <v>61</v>
      </c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3"/>
      <c r="BX77" s="83">
        <f t="shared" si="1"/>
        <v>185132.23</v>
      </c>
      <c r="BY77" s="84"/>
      <c r="BZ77" s="84"/>
      <c r="CA77" s="84"/>
      <c r="CB77" s="84"/>
      <c r="CC77" s="84"/>
      <c r="CD77" s="84"/>
      <c r="CE77" s="84"/>
      <c r="CF77" s="85"/>
      <c r="CG77" s="128">
        <v>185132.23</v>
      </c>
      <c r="CH77" s="129"/>
      <c r="CI77" s="129"/>
      <c r="CJ77" s="129"/>
      <c r="CK77" s="129"/>
      <c r="CL77" s="129"/>
      <c r="CM77" s="129"/>
      <c r="CN77" s="129"/>
      <c r="CO77" s="130"/>
      <c r="CP77" s="83"/>
      <c r="CQ77" s="84"/>
      <c r="CR77" s="84"/>
      <c r="CS77" s="84"/>
      <c r="CT77" s="84"/>
      <c r="CU77" s="84"/>
      <c r="CV77" s="84"/>
      <c r="CW77" s="85"/>
      <c r="CX77" s="83"/>
      <c r="CY77" s="84"/>
      <c r="CZ77" s="84"/>
      <c r="DA77" s="84"/>
      <c r="DB77" s="84"/>
      <c r="DC77" s="84"/>
      <c r="DD77" s="84"/>
      <c r="DE77" s="85"/>
      <c r="DF77" s="86"/>
      <c r="DG77" s="87"/>
      <c r="DH77" s="87"/>
      <c r="DI77" s="87"/>
      <c r="DJ77" s="87"/>
      <c r="DK77" s="87"/>
      <c r="DL77" s="87"/>
      <c r="DM77" s="88"/>
      <c r="DN77" s="89" t="s">
        <v>62</v>
      </c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1"/>
      <c r="ED77" s="77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9"/>
      <c r="ES77" s="77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9"/>
    </row>
    <row r="78" spans="1:161" s="1" customFormat="1" ht="150.75" customHeight="1">
      <c r="A78" s="71" t="s">
        <v>176</v>
      </c>
      <c r="B78" s="72"/>
      <c r="C78" s="72"/>
      <c r="D78" s="72"/>
      <c r="E78" s="73"/>
      <c r="F78" s="74" t="s">
        <v>261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  <c r="W78" s="71" t="s">
        <v>142</v>
      </c>
      <c r="X78" s="72"/>
      <c r="Y78" s="72"/>
      <c r="Z78" s="72"/>
      <c r="AA78" s="72"/>
      <c r="AB78" s="72"/>
      <c r="AC78" s="72"/>
      <c r="AD78" s="73"/>
      <c r="AE78" s="95" t="s">
        <v>143</v>
      </c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7"/>
      <c r="AR78" s="80" t="s">
        <v>155</v>
      </c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2"/>
      <c r="BD78" s="71" t="s">
        <v>61</v>
      </c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3"/>
      <c r="BX78" s="83">
        <f t="shared" si="1"/>
        <v>185150</v>
      </c>
      <c r="BY78" s="84"/>
      <c r="BZ78" s="84"/>
      <c r="CA78" s="84"/>
      <c r="CB78" s="84"/>
      <c r="CC78" s="84"/>
      <c r="CD78" s="84"/>
      <c r="CE78" s="84"/>
      <c r="CF78" s="85"/>
      <c r="CG78" s="128"/>
      <c r="CH78" s="129"/>
      <c r="CI78" s="129"/>
      <c r="CJ78" s="129"/>
      <c r="CK78" s="129"/>
      <c r="CL78" s="129"/>
      <c r="CM78" s="129"/>
      <c r="CN78" s="129"/>
      <c r="CO78" s="130"/>
      <c r="CP78" s="83">
        <v>185150</v>
      </c>
      <c r="CQ78" s="84"/>
      <c r="CR78" s="84"/>
      <c r="CS78" s="84"/>
      <c r="CT78" s="84"/>
      <c r="CU78" s="84"/>
      <c r="CV78" s="84"/>
      <c r="CW78" s="85"/>
      <c r="CX78" s="83"/>
      <c r="CY78" s="84"/>
      <c r="CZ78" s="84"/>
      <c r="DA78" s="84"/>
      <c r="DB78" s="84"/>
      <c r="DC78" s="84"/>
      <c r="DD78" s="84"/>
      <c r="DE78" s="85"/>
      <c r="DF78" s="86"/>
      <c r="DG78" s="87"/>
      <c r="DH78" s="87"/>
      <c r="DI78" s="87"/>
      <c r="DJ78" s="87"/>
      <c r="DK78" s="87"/>
      <c r="DL78" s="87"/>
      <c r="DM78" s="88"/>
      <c r="DN78" s="89" t="s">
        <v>62</v>
      </c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1"/>
      <c r="ED78" s="77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9"/>
      <c r="ES78" s="77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9"/>
    </row>
    <row r="79" spans="1:161" s="1" customFormat="1" ht="150.75" customHeight="1">
      <c r="A79" s="71" t="s">
        <v>178</v>
      </c>
      <c r="B79" s="72"/>
      <c r="C79" s="72"/>
      <c r="D79" s="72"/>
      <c r="E79" s="73"/>
      <c r="F79" s="74" t="s">
        <v>284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  <c r="W79" s="71" t="s">
        <v>142</v>
      </c>
      <c r="X79" s="72"/>
      <c r="Y79" s="72"/>
      <c r="Z79" s="72"/>
      <c r="AA79" s="72"/>
      <c r="AB79" s="72"/>
      <c r="AC79" s="72"/>
      <c r="AD79" s="73"/>
      <c r="AE79" s="95" t="s">
        <v>143</v>
      </c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7"/>
      <c r="AR79" s="80" t="s">
        <v>157</v>
      </c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2"/>
      <c r="BD79" s="71" t="s">
        <v>74</v>
      </c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3"/>
      <c r="BX79" s="83">
        <f t="shared" si="1"/>
        <v>185150</v>
      </c>
      <c r="BY79" s="84"/>
      <c r="BZ79" s="84"/>
      <c r="CA79" s="84"/>
      <c r="CB79" s="84"/>
      <c r="CC79" s="84"/>
      <c r="CD79" s="84"/>
      <c r="CE79" s="84"/>
      <c r="CF79" s="85"/>
      <c r="CG79" s="128"/>
      <c r="CH79" s="129"/>
      <c r="CI79" s="129"/>
      <c r="CJ79" s="129"/>
      <c r="CK79" s="129"/>
      <c r="CL79" s="129"/>
      <c r="CM79" s="129"/>
      <c r="CN79" s="129"/>
      <c r="CO79" s="130"/>
      <c r="CP79" s="83">
        <v>185150</v>
      </c>
      <c r="CQ79" s="84"/>
      <c r="CR79" s="84"/>
      <c r="CS79" s="84"/>
      <c r="CT79" s="84"/>
      <c r="CU79" s="84"/>
      <c r="CV79" s="84"/>
      <c r="CW79" s="85"/>
      <c r="CX79" s="83"/>
      <c r="CY79" s="84"/>
      <c r="CZ79" s="84"/>
      <c r="DA79" s="84"/>
      <c r="DB79" s="84"/>
      <c r="DC79" s="84"/>
      <c r="DD79" s="84"/>
      <c r="DE79" s="85"/>
      <c r="DF79" s="86"/>
      <c r="DG79" s="87"/>
      <c r="DH79" s="87"/>
      <c r="DI79" s="87"/>
      <c r="DJ79" s="87"/>
      <c r="DK79" s="87"/>
      <c r="DL79" s="87"/>
      <c r="DM79" s="88"/>
      <c r="DN79" s="89" t="s">
        <v>62</v>
      </c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1"/>
      <c r="ED79" s="77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9"/>
      <c r="ES79" s="77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9"/>
    </row>
    <row r="80" spans="1:161" s="1" customFormat="1" ht="150.75" customHeight="1">
      <c r="A80" s="71" t="s">
        <v>182</v>
      </c>
      <c r="B80" s="72"/>
      <c r="C80" s="72"/>
      <c r="D80" s="72"/>
      <c r="E80" s="73"/>
      <c r="F80" s="74" t="s">
        <v>283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  <c r="W80" s="71" t="s">
        <v>142</v>
      </c>
      <c r="X80" s="72"/>
      <c r="Y80" s="72"/>
      <c r="Z80" s="72"/>
      <c r="AA80" s="72"/>
      <c r="AB80" s="72"/>
      <c r="AC80" s="72"/>
      <c r="AD80" s="73"/>
      <c r="AE80" s="95" t="s">
        <v>143</v>
      </c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7"/>
      <c r="AR80" s="80" t="s">
        <v>159</v>
      </c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2"/>
      <c r="BD80" s="71" t="s">
        <v>74</v>
      </c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3"/>
      <c r="BX80" s="83">
        <f t="shared" si="1"/>
        <v>185150</v>
      </c>
      <c r="BY80" s="84"/>
      <c r="BZ80" s="84"/>
      <c r="CA80" s="84"/>
      <c r="CB80" s="84"/>
      <c r="CC80" s="84"/>
      <c r="CD80" s="84"/>
      <c r="CE80" s="84"/>
      <c r="CF80" s="85"/>
      <c r="CG80" s="128"/>
      <c r="CH80" s="129"/>
      <c r="CI80" s="129"/>
      <c r="CJ80" s="129"/>
      <c r="CK80" s="129"/>
      <c r="CL80" s="129"/>
      <c r="CM80" s="129"/>
      <c r="CN80" s="129"/>
      <c r="CO80" s="130"/>
      <c r="CP80" s="83"/>
      <c r="CQ80" s="84"/>
      <c r="CR80" s="84"/>
      <c r="CS80" s="84"/>
      <c r="CT80" s="84"/>
      <c r="CU80" s="84"/>
      <c r="CV80" s="84"/>
      <c r="CW80" s="85"/>
      <c r="CX80" s="83">
        <v>185150</v>
      </c>
      <c r="CY80" s="84"/>
      <c r="CZ80" s="84"/>
      <c r="DA80" s="84"/>
      <c r="DB80" s="84"/>
      <c r="DC80" s="84"/>
      <c r="DD80" s="84"/>
      <c r="DE80" s="85"/>
      <c r="DF80" s="86"/>
      <c r="DG80" s="87"/>
      <c r="DH80" s="87"/>
      <c r="DI80" s="87"/>
      <c r="DJ80" s="87"/>
      <c r="DK80" s="87"/>
      <c r="DL80" s="87"/>
      <c r="DM80" s="88"/>
      <c r="DN80" s="89" t="s">
        <v>62</v>
      </c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1"/>
      <c r="ED80" s="77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9"/>
      <c r="ES80" s="77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9"/>
    </row>
    <row r="81" spans="1:161" s="1" customFormat="1" ht="150.75" customHeight="1">
      <c r="A81" s="71" t="s">
        <v>184</v>
      </c>
      <c r="B81" s="72"/>
      <c r="C81" s="72"/>
      <c r="D81" s="72"/>
      <c r="E81" s="73"/>
      <c r="F81" s="74" t="s">
        <v>294</v>
      </c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  <c r="W81" s="71" t="s">
        <v>142</v>
      </c>
      <c r="X81" s="72"/>
      <c r="Y81" s="72"/>
      <c r="Z81" s="72"/>
      <c r="AA81" s="72"/>
      <c r="AB81" s="72"/>
      <c r="AC81" s="72"/>
      <c r="AD81" s="73"/>
      <c r="AE81" s="95" t="s">
        <v>143</v>
      </c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7"/>
      <c r="AR81" s="80" t="s">
        <v>162</v>
      </c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2"/>
      <c r="BD81" s="71" t="s">
        <v>138</v>
      </c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3"/>
      <c r="BX81" s="83">
        <f t="shared" si="1"/>
        <v>185150</v>
      </c>
      <c r="BY81" s="84"/>
      <c r="BZ81" s="84"/>
      <c r="CA81" s="84"/>
      <c r="CB81" s="84"/>
      <c r="CC81" s="84"/>
      <c r="CD81" s="84"/>
      <c r="CE81" s="84"/>
      <c r="CF81" s="85"/>
      <c r="CG81" s="128"/>
      <c r="CH81" s="129"/>
      <c r="CI81" s="129"/>
      <c r="CJ81" s="129"/>
      <c r="CK81" s="129"/>
      <c r="CL81" s="129"/>
      <c r="CM81" s="129"/>
      <c r="CN81" s="129"/>
      <c r="CO81" s="130"/>
      <c r="CP81" s="83"/>
      <c r="CQ81" s="84"/>
      <c r="CR81" s="84"/>
      <c r="CS81" s="84"/>
      <c r="CT81" s="84"/>
      <c r="CU81" s="84"/>
      <c r="CV81" s="84"/>
      <c r="CW81" s="85"/>
      <c r="CX81" s="83">
        <v>185150</v>
      </c>
      <c r="CY81" s="84"/>
      <c r="CZ81" s="84"/>
      <c r="DA81" s="84"/>
      <c r="DB81" s="84"/>
      <c r="DC81" s="84"/>
      <c r="DD81" s="84"/>
      <c r="DE81" s="85"/>
      <c r="DF81" s="86"/>
      <c r="DG81" s="87"/>
      <c r="DH81" s="87"/>
      <c r="DI81" s="87"/>
      <c r="DJ81" s="87"/>
      <c r="DK81" s="87"/>
      <c r="DL81" s="87"/>
      <c r="DM81" s="88"/>
      <c r="DN81" s="89" t="s">
        <v>62</v>
      </c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1"/>
      <c r="ED81" s="77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9"/>
      <c r="ES81" s="77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9"/>
    </row>
    <row r="82" spans="1:161" s="1" customFormat="1" ht="150.75" customHeight="1">
      <c r="A82" s="71" t="s">
        <v>186</v>
      </c>
      <c r="B82" s="72"/>
      <c r="C82" s="72"/>
      <c r="D82" s="72"/>
      <c r="E82" s="73"/>
      <c r="F82" s="74" t="s">
        <v>300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  <c r="W82" s="71"/>
      <c r="X82" s="72"/>
      <c r="Y82" s="72"/>
      <c r="Z82" s="72"/>
      <c r="AA82" s="72"/>
      <c r="AB82" s="72"/>
      <c r="AC82" s="72"/>
      <c r="AD82" s="73"/>
      <c r="AE82" s="95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7"/>
      <c r="AR82" s="80" t="s">
        <v>333</v>
      </c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2"/>
      <c r="BD82" s="71" t="s">
        <v>61</v>
      </c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3"/>
      <c r="BX82" s="83">
        <f t="shared" si="1"/>
        <v>8776418.780000001</v>
      </c>
      <c r="BY82" s="84"/>
      <c r="BZ82" s="84"/>
      <c r="CA82" s="84"/>
      <c r="CB82" s="84"/>
      <c r="CC82" s="84"/>
      <c r="CD82" s="84"/>
      <c r="CE82" s="84"/>
      <c r="CF82" s="85"/>
      <c r="CG82" s="128">
        <f>4421100+2000000+2422890.18-138029.95+70458.55</f>
        <v>8776418.780000001</v>
      </c>
      <c r="CH82" s="129"/>
      <c r="CI82" s="129"/>
      <c r="CJ82" s="129"/>
      <c r="CK82" s="129"/>
      <c r="CL82" s="129"/>
      <c r="CM82" s="129"/>
      <c r="CN82" s="129"/>
      <c r="CO82" s="130"/>
      <c r="CP82" s="83"/>
      <c r="CQ82" s="84"/>
      <c r="CR82" s="84"/>
      <c r="CS82" s="84"/>
      <c r="CT82" s="84"/>
      <c r="CU82" s="84"/>
      <c r="CV82" s="84"/>
      <c r="CW82" s="85"/>
      <c r="CX82" s="83"/>
      <c r="CY82" s="84"/>
      <c r="CZ82" s="84"/>
      <c r="DA82" s="84"/>
      <c r="DB82" s="84"/>
      <c r="DC82" s="84"/>
      <c r="DD82" s="84"/>
      <c r="DE82" s="85"/>
      <c r="DF82" s="86"/>
      <c r="DG82" s="87"/>
      <c r="DH82" s="87"/>
      <c r="DI82" s="87"/>
      <c r="DJ82" s="87"/>
      <c r="DK82" s="87"/>
      <c r="DL82" s="87"/>
      <c r="DM82" s="88"/>
      <c r="DN82" s="89" t="s">
        <v>62</v>
      </c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1"/>
      <c r="ED82" s="77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9"/>
      <c r="ES82" s="77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9"/>
    </row>
    <row r="83" spans="1:161" s="1" customFormat="1" ht="150.75" customHeight="1">
      <c r="A83" s="71" t="s">
        <v>187</v>
      </c>
      <c r="B83" s="72"/>
      <c r="C83" s="72"/>
      <c r="D83" s="72"/>
      <c r="E83" s="73"/>
      <c r="F83" s="74" t="s">
        <v>302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  <c r="W83" s="71"/>
      <c r="X83" s="72"/>
      <c r="Y83" s="72"/>
      <c r="Z83" s="72"/>
      <c r="AA83" s="72"/>
      <c r="AB83" s="72"/>
      <c r="AC83" s="72"/>
      <c r="AD83" s="73"/>
      <c r="AE83" s="95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7"/>
      <c r="AR83" s="80" t="s">
        <v>333</v>
      </c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2"/>
      <c r="BD83" s="71" t="s">
        <v>74</v>
      </c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3"/>
      <c r="BX83" s="83">
        <f t="shared" si="1"/>
        <v>3600000</v>
      </c>
      <c r="BY83" s="84"/>
      <c r="BZ83" s="84"/>
      <c r="CA83" s="84"/>
      <c r="CB83" s="84"/>
      <c r="CC83" s="84"/>
      <c r="CD83" s="84"/>
      <c r="CE83" s="84"/>
      <c r="CF83" s="85"/>
      <c r="CG83" s="128"/>
      <c r="CH83" s="129"/>
      <c r="CI83" s="129"/>
      <c r="CJ83" s="129"/>
      <c r="CK83" s="129"/>
      <c r="CL83" s="129"/>
      <c r="CM83" s="129"/>
      <c r="CN83" s="129"/>
      <c r="CO83" s="130"/>
      <c r="CP83" s="83">
        <v>3600000</v>
      </c>
      <c r="CQ83" s="84"/>
      <c r="CR83" s="84"/>
      <c r="CS83" s="84"/>
      <c r="CT83" s="84"/>
      <c r="CU83" s="84"/>
      <c r="CV83" s="84"/>
      <c r="CW83" s="85"/>
      <c r="CX83" s="83"/>
      <c r="CY83" s="84"/>
      <c r="CZ83" s="84"/>
      <c r="DA83" s="84"/>
      <c r="DB83" s="84"/>
      <c r="DC83" s="84"/>
      <c r="DD83" s="84"/>
      <c r="DE83" s="85"/>
      <c r="DF83" s="86"/>
      <c r="DG83" s="87"/>
      <c r="DH83" s="87"/>
      <c r="DI83" s="87"/>
      <c r="DJ83" s="87"/>
      <c r="DK83" s="87"/>
      <c r="DL83" s="87"/>
      <c r="DM83" s="88"/>
      <c r="DN83" s="89" t="s">
        <v>62</v>
      </c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1"/>
      <c r="ED83" s="77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9"/>
      <c r="ES83" s="77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9"/>
    </row>
    <row r="84" spans="1:161" s="1" customFormat="1" ht="150.75" customHeight="1">
      <c r="A84" s="71" t="s">
        <v>188</v>
      </c>
      <c r="B84" s="72"/>
      <c r="C84" s="72"/>
      <c r="D84" s="72"/>
      <c r="E84" s="73"/>
      <c r="F84" s="74" t="s">
        <v>304</v>
      </c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  <c r="W84" s="71"/>
      <c r="X84" s="72"/>
      <c r="Y84" s="72"/>
      <c r="Z84" s="72"/>
      <c r="AA84" s="72"/>
      <c r="AB84" s="72"/>
      <c r="AC84" s="72"/>
      <c r="AD84" s="73"/>
      <c r="AE84" s="95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7"/>
      <c r="AR84" s="80" t="s">
        <v>333</v>
      </c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2"/>
      <c r="BD84" s="71" t="s">
        <v>138</v>
      </c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3"/>
      <c r="BX84" s="83">
        <f t="shared" si="1"/>
        <v>3600000</v>
      </c>
      <c r="BY84" s="84"/>
      <c r="BZ84" s="84"/>
      <c r="CA84" s="84"/>
      <c r="CB84" s="84"/>
      <c r="CC84" s="84"/>
      <c r="CD84" s="84"/>
      <c r="CE84" s="84"/>
      <c r="CF84" s="85"/>
      <c r="CG84" s="128"/>
      <c r="CH84" s="129"/>
      <c r="CI84" s="129"/>
      <c r="CJ84" s="129"/>
      <c r="CK84" s="129"/>
      <c r="CL84" s="129"/>
      <c r="CM84" s="129"/>
      <c r="CN84" s="129"/>
      <c r="CO84" s="130"/>
      <c r="CP84" s="83"/>
      <c r="CQ84" s="84"/>
      <c r="CR84" s="84"/>
      <c r="CS84" s="84"/>
      <c r="CT84" s="84"/>
      <c r="CU84" s="84"/>
      <c r="CV84" s="84"/>
      <c r="CW84" s="85"/>
      <c r="CX84" s="83">
        <v>3600000</v>
      </c>
      <c r="CY84" s="84"/>
      <c r="CZ84" s="84"/>
      <c r="DA84" s="84"/>
      <c r="DB84" s="84"/>
      <c r="DC84" s="84"/>
      <c r="DD84" s="84"/>
      <c r="DE84" s="85"/>
      <c r="DF84" s="86"/>
      <c r="DG84" s="87"/>
      <c r="DH84" s="87"/>
      <c r="DI84" s="87"/>
      <c r="DJ84" s="87"/>
      <c r="DK84" s="87"/>
      <c r="DL84" s="87"/>
      <c r="DM84" s="88"/>
      <c r="DN84" s="89" t="s">
        <v>62</v>
      </c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1"/>
      <c r="ED84" s="77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9"/>
      <c r="ES84" s="77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9"/>
    </row>
    <row r="85" spans="1:161" s="1" customFormat="1" ht="150.75" customHeight="1">
      <c r="A85" s="71" t="s">
        <v>189</v>
      </c>
      <c r="B85" s="72"/>
      <c r="C85" s="72"/>
      <c r="D85" s="72"/>
      <c r="E85" s="73"/>
      <c r="F85" s="74" t="s">
        <v>301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/>
      <c r="W85" s="71"/>
      <c r="X85" s="72"/>
      <c r="Y85" s="72"/>
      <c r="Z85" s="72"/>
      <c r="AA85" s="72"/>
      <c r="AB85" s="72"/>
      <c r="AC85" s="72"/>
      <c r="AD85" s="73"/>
      <c r="AE85" s="95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7"/>
      <c r="AR85" s="80" t="s">
        <v>333</v>
      </c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2"/>
      <c r="BD85" s="71" t="s">
        <v>61</v>
      </c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3"/>
      <c r="BX85" s="83">
        <f t="shared" si="1"/>
        <v>643451</v>
      </c>
      <c r="BY85" s="84"/>
      <c r="BZ85" s="84"/>
      <c r="CA85" s="84"/>
      <c r="CB85" s="84"/>
      <c r="CC85" s="84"/>
      <c r="CD85" s="84"/>
      <c r="CE85" s="84"/>
      <c r="CF85" s="85"/>
      <c r="CG85" s="128">
        <v>643451</v>
      </c>
      <c r="CH85" s="129"/>
      <c r="CI85" s="129"/>
      <c r="CJ85" s="129"/>
      <c r="CK85" s="129"/>
      <c r="CL85" s="129"/>
      <c r="CM85" s="129"/>
      <c r="CN85" s="129"/>
      <c r="CO85" s="130"/>
      <c r="CP85" s="83"/>
      <c r="CQ85" s="84"/>
      <c r="CR85" s="84"/>
      <c r="CS85" s="84"/>
      <c r="CT85" s="84"/>
      <c r="CU85" s="84"/>
      <c r="CV85" s="84"/>
      <c r="CW85" s="85"/>
      <c r="CX85" s="83"/>
      <c r="CY85" s="84"/>
      <c r="CZ85" s="84"/>
      <c r="DA85" s="84"/>
      <c r="DB85" s="84"/>
      <c r="DC85" s="84"/>
      <c r="DD85" s="84"/>
      <c r="DE85" s="85"/>
      <c r="DF85" s="86"/>
      <c r="DG85" s="87"/>
      <c r="DH85" s="87"/>
      <c r="DI85" s="87"/>
      <c r="DJ85" s="87"/>
      <c r="DK85" s="87"/>
      <c r="DL85" s="87"/>
      <c r="DM85" s="88"/>
      <c r="DN85" s="89" t="s">
        <v>62</v>
      </c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77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9"/>
      <c r="ES85" s="77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9"/>
    </row>
    <row r="86" spans="1:161" s="1" customFormat="1" ht="150.75" customHeight="1">
      <c r="A86" s="71" t="s">
        <v>198</v>
      </c>
      <c r="B86" s="72"/>
      <c r="C86" s="72"/>
      <c r="D86" s="72"/>
      <c r="E86" s="73"/>
      <c r="F86" s="74" t="s">
        <v>303</v>
      </c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/>
      <c r="W86" s="71"/>
      <c r="X86" s="72"/>
      <c r="Y86" s="72"/>
      <c r="Z86" s="72"/>
      <c r="AA86" s="72"/>
      <c r="AB86" s="72"/>
      <c r="AC86" s="72"/>
      <c r="AD86" s="73"/>
      <c r="AE86" s="95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7"/>
      <c r="AR86" s="80" t="s">
        <v>333</v>
      </c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2"/>
      <c r="BD86" s="71" t="s">
        <v>74</v>
      </c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3"/>
      <c r="BX86" s="83">
        <f t="shared" si="1"/>
        <v>400000</v>
      </c>
      <c r="BY86" s="84"/>
      <c r="BZ86" s="84"/>
      <c r="CA86" s="84"/>
      <c r="CB86" s="84"/>
      <c r="CC86" s="84"/>
      <c r="CD86" s="84"/>
      <c r="CE86" s="84"/>
      <c r="CF86" s="85"/>
      <c r="CG86" s="128"/>
      <c r="CH86" s="129"/>
      <c r="CI86" s="129"/>
      <c r="CJ86" s="129"/>
      <c r="CK86" s="129"/>
      <c r="CL86" s="129"/>
      <c r="CM86" s="129"/>
      <c r="CN86" s="129"/>
      <c r="CO86" s="130"/>
      <c r="CP86" s="83">
        <v>400000</v>
      </c>
      <c r="CQ86" s="84"/>
      <c r="CR86" s="84"/>
      <c r="CS86" s="84"/>
      <c r="CT86" s="84"/>
      <c r="CU86" s="84"/>
      <c r="CV86" s="84"/>
      <c r="CW86" s="85"/>
      <c r="CX86" s="83"/>
      <c r="CY86" s="84"/>
      <c r="CZ86" s="84"/>
      <c r="DA86" s="84"/>
      <c r="DB86" s="84"/>
      <c r="DC86" s="84"/>
      <c r="DD86" s="84"/>
      <c r="DE86" s="85"/>
      <c r="DF86" s="86"/>
      <c r="DG86" s="87"/>
      <c r="DH86" s="87"/>
      <c r="DI86" s="87"/>
      <c r="DJ86" s="87"/>
      <c r="DK86" s="87"/>
      <c r="DL86" s="87"/>
      <c r="DM86" s="88"/>
      <c r="DN86" s="89" t="s">
        <v>62</v>
      </c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1"/>
      <c r="ED86" s="77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9"/>
      <c r="ES86" s="77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s="1" customFormat="1" ht="150.75" customHeight="1">
      <c r="A87" s="71" t="s">
        <v>200</v>
      </c>
      <c r="B87" s="72"/>
      <c r="C87" s="72"/>
      <c r="D87" s="72"/>
      <c r="E87" s="73"/>
      <c r="F87" s="74" t="s">
        <v>270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/>
      <c r="W87" s="71" t="s">
        <v>179</v>
      </c>
      <c r="X87" s="72"/>
      <c r="Y87" s="72"/>
      <c r="Z87" s="72"/>
      <c r="AA87" s="72"/>
      <c r="AB87" s="72"/>
      <c r="AC87" s="72"/>
      <c r="AD87" s="73"/>
      <c r="AE87" s="95" t="s">
        <v>180</v>
      </c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7"/>
      <c r="AR87" s="80" t="s">
        <v>181</v>
      </c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2"/>
      <c r="BD87" s="71" t="s">
        <v>61</v>
      </c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3"/>
      <c r="BX87" s="83">
        <f t="shared" si="1"/>
        <v>1150096.2</v>
      </c>
      <c r="BY87" s="84"/>
      <c r="BZ87" s="84"/>
      <c r="CA87" s="84"/>
      <c r="CB87" s="84"/>
      <c r="CC87" s="84"/>
      <c r="CD87" s="84"/>
      <c r="CE87" s="84"/>
      <c r="CF87" s="85"/>
      <c r="CG87" s="128">
        <v>1150096.2</v>
      </c>
      <c r="CH87" s="129"/>
      <c r="CI87" s="129"/>
      <c r="CJ87" s="129"/>
      <c r="CK87" s="129"/>
      <c r="CL87" s="129"/>
      <c r="CM87" s="129"/>
      <c r="CN87" s="129"/>
      <c r="CO87" s="130"/>
      <c r="CP87" s="83"/>
      <c r="CQ87" s="84"/>
      <c r="CR87" s="84"/>
      <c r="CS87" s="84"/>
      <c r="CT87" s="84"/>
      <c r="CU87" s="84"/>
      <c r="CV87" s="84"/>
      <c r="CW87" s="85"/>
      <c r="CX87" s="83"/>
      <c r="CY87" s="84"/>
      <c r="CZ87" s="84"/>
      <c r="DA87" s="84"/>
      <c r="DB87" s="84"/>
      <c r="DC87" s="84"/>
      <c r="DD87" s="84"/>
      <c r="DE87" s="85"/>
      <c r="DF87" s="86"/>
      <c r="DG87" s="87"/>
      <c r="DH87" s="87"/>
      <c r="DI87" s="87"/>
      <c r="DJ87" s="87"/>
      <c r="DK87" s="87"/>
      <c r="DL87" s="87"/>
      <c r="DM87" s="88"/>
      <c r="DN87" s="89" t="s">
        <v>62</v>
      </c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1"/>
      <c r="ED87" s="77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9"/>
      <c r="ES87" s="77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s="1" customFormat="1" ht="150.75" customHeight="1">
      <c r="A88" s="71" t="s">
        <v>205</v>
      </c>
      <c r="B88" s="72"/>
      <c r="C88" s="72"/>
      <c r="D88" s="72"/>
      <c r="E88" s="73"/>
      <c r="F88" s="74" t="s">
        <v>290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/>
      <c r="W88" s="71" t="s">
        <v>179</v>
      </c>
      <c r="X88" s="72"/>
      <c r="Y88" s="72"/>
      <c r="Z88" s="72"/>
      <c r="AA88" s="72"/>
      <c r="AB88" s="72"/>
      <c r="AC88" s="72"/>
      <c r="AD88" s="73"/>
      <c r="AE88" s="95" t="s">
        <v>180</v>
      </c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7"/>
      <c r="AR88" s="80" t="s">
        <v>183</v>
      </c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2"/>
      <c r="BD88" s="71" t="s">
        <v>74</v>
      </c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3"/>
      <c r="BX88" s="83">
        <f t="shared" si="1"/>
        <v>1462282.1</v>
      </c>
      <c r="BY88" s="84"/>
      <c r="BZ88" s="84"/>
      <c r="CA88" s="84"/>
      <c r="CB88" s="84"/>
      <c r="CC88" s="84"/>
      <c r="CD88" s="84"/>
      <c r="CE88" s="84"/>
      <c r="CF88" s="85"/>
      <c r="CG88" s="128"/>
      <c r="CH88" s="129"/>
      <c r="CI88" s="129"/>
      <c r="CJ88" s="129"/>
      <c r="CK88" s="129"/>
      <c r="CL88" s="129"/>
      <c r="CM88" s="129"/>
      <c r="CN88" s="129"/>
      <c r="CO88" s="130"/>
      <c r="CP88" s="83">
        <v>1462282.1</v>
      </c>
      <c r="CQ88" s="84"/>
      <c r="CR88" s="84"/>
      <c r="CS88" s="84"/>
      <c r="CT88" s="84"/>
      <c r="CU88" s="84"/>
      <c r="CV88" s="84"/>
      <c r="CW88" s="85"/>
      <c r="CX88" s="83"/>
      <c r="CY88" s="84"/>
      <c r="CZ88" s="84"/>
      <c r="DA88" s="84"/>
      <c r="DB88" s="84"/>
      <c r="DC88" s="84"/>
      <c r="DD88" s="84"/>
      <c r="DE88" s="85"/>
      <c r="DF88" s="86"/>
      <c r="DG88" s="87"/>
      <c r="DH88" s="87"/>
      <c r="DI88" s="87"/>
      <c r="DJ88" s="87"/>
      <c r="DK88" s="87"/>
      <c r="DL88" s="87"/>
      <c r="DM88" s="88"/>
      <c r="DN88" s="89" t="s">
        <v>62</v>
      </c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1"/>
      <c r="ED88" s="77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9"/>
      <c r="ES88" s="77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s="1" customFormat="1" ht="150.75" customHeight="1">
      <c r="A89" s="71" t="s">
        <v>209</v>
      </c>
      <c r="B89" s="72"/>
      <c r="C89" s="72"/>
      <c r="D89" s="72"/>
      <c r="E89" s="73"/>
      <c r="F89" s="74" t="s">
        <v>296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6"/>
      <c r="W89" s="71" t="s">
        <v>179</v>
      </c>
      <c r="X89" s="72"/>
      <c r="Y89" s="72"/>
      <c r="Z89" s="72"/>
      <c r="AA89" s="72"/>
      <c r="AB89" s="72"/>
      <c r="AC89" s="72"/>
      <c r="AD89" s="73"/>
      <c r="AE89" s="95" t="s">
        <v>180</v>
      </c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7"/>
      <c r="AR89" s="80" t="s">
        <v>185</v>
      </c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2"/>
      <c r="BD89" s="71" t="s">
        <v>138</v>
      </c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3"/>
      <c r="BX89" s="83">
        <f t="shared" si="1"/>
        <v>1462282.1</v>
      </c>
      <c r="BY89" s="84"/>
      <c r="BZ89" s="84"/>
      <c r="CA89" s="84"/>
      <c r="CB89" s="84"/>
      <c r="CC89" s="84"/>
      <c r="CD89" s="84"/>
      <c r="CE89" s="84"/>
      <c r="CF89" s="85"/>
      <c r="CG89" s="128"/>
      <c r="CH89" s="129"/>
      <c r="CI89" s="129"/>
      <c r="CJ89" s="129"/>
      <c r="CK89" s="129"/>
      <c r="CL89" s="129"/>
      <c r="CM89" s="129"/>
      <c r="CN89" s="129"/>
      <c r="CO89" s="130"/>
      <c r="CP89" s="83"/>
      <c r="CQ89" s="84"/>
      <c r="CR89" s="84"/>
      <c r="CS89" s="84"/>
      <c r="CT89" s="84"/>
      <c r="CU89" s="84"/>
      <c r="CV89" s="84"/>
      <c r="CW89" s="85"/>
      <c r="CX89" s="83">
        <v>1462282.1</v>
      </c>
      <c r="CY89" s="84"/>
      <c r="CZ89" s="84"/>
      <c r="DA89" s="84"/>
      <c r="DB89" s="84"/>
      <c r="DC89" s="84"/>
      <c r="DD89" s="84"/>
      <c r="DE89" s="85"/>
      <c r="DF89" s="86"/>
      <c r="DG89" s="87"/>
      <c r="DH89" s="87"/>
      <c r="DI89" s="87"/>
      <c r="DJ89" s="87"/>
      <c r="DK89" s="87"/>
      <c r="DL89" s="87"/>
      <c r="DM89" s="88"/>
      <c r="DN89" s="89" t="s">
        <v>62</v>
      </c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1"/>
      <c r="ED89" s="77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9"/>
      <c r="ES89" s="77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s="1" customFormat="1" ht="52.5" customHeight="1">
      <c r="A90" s="104" t="s">
        <v>211</v>
      </c>
      <c r="B90" s="105"/>
      <c r="C90" s="105"/>
      <c r="D90" s="105"/>
      <c r="E90" s="106"/>
      <c r="F90" s="107" t="s">
        <v>277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9"/>
      <c r="W90" s="104" t="s">
        <v>179</v>
      </c>
      <c r="X90" s="105"/>
      <c r="Y90" s="105"/>
      <c r="Z90" s="105"/>
      <c r="AA90" s="105"/>
      <c r="AB90" s="105"/>
      <c r="AC90" s="105"/>
      <c r="AD90" s="106"/>
      <c r="AE90" s="163" t="s">
        <v>190</v>
      </c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5"/>
      <c r="AR90" s="169" t="s">
        <v>197</v>
      </c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176" t="s">
        <v>61</v>
      </c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8"/>
      <c r="BX90" s="136">
        <f>CG90+CP90+CX90+DF90</f>
        <v>748701.83</v>
      </c>
      <c r="BY90" s="137"/>
      <c r="BZ90" s="137"/>
      <c r="CA90" s="137"/>
      <c r="CB90" s="137"/>
      <c r="CC90" s="137"/>
      <c r="CD90" s="137"/>
      <c r="CE90" s="137"/>
      <c r="CF90" s="138"/>
      <c r="CG90" s="179">
        <v>748701.83</v>
      </c>
      <c r="CH90" s="180"/>
      <c r="CI90" s="180"/>
      <c r="CJ90" s="180"/>
      <c r="CK90" s="180"/>
      <c r="CL90" s="180"/>
      <c r="CM90" s="180"/>
      <c r="CN90" s="180"/>
      <c r="CO90" s="181"/>
      <c r="CP90" s="136"/>
      <c r="CQ90" s="137"/>
      <c r="CR90" s="137"/>
      <c r="CS90" s="137"/>
      <c r="CT90" s="137"/>
      <c r="CU90" s="137"/>
      <c r="CV90" s="137"/>
      <c r="CW90" s="138"/>
      <c r="CX90" s="136"/>
      <c r="CY90" s="137"/>
      <c r="CZ90" s="137"/>
      <c r="DA90" s="137"/>
      <c r="DB90" s="137"/>
      <c r="DC90" s="137"/>
      <c r="DD90" s="137"/>
      <c r="DE90" s="138"/>
      <c r="DF90" s="116"/>
      <c r="DG90" s="117"/>
      <c r="DH90" s="117"/>
      <c r="DI90" s="117"/>
      <c r="DJ90" s="117"/>
      <c r="DK90" s="117"/>
      <c r="DL90" s="117"/>
      <c r="DM90" s="118"/>
      <c r="DN90" s="150" t="s">
        <v>62</v>
      </c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2"/>
      <c r="ED90" s="125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7"/>
      <c r="ES90" s="125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7"/>
    </row>
    <row r="91" spans="1:161" s="1" customFormat="1" ht="24" customHeight="1">
      <c r="A91" s="146"/>
      <c r="B91" s="147"/>
      <c r="C91" s="147"/>
      <c r="D91" s="147"/>
      <c r="E91" s="148"/>
      <c r="F91" s="159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1"/>
      <c r="W91" s="101"/>
      <c r="X91" s="102"/>
      <c r="Y91" s="102"/>
      <c r="Z91" s="102"/>
      <c r="AA91" s="102"/>
      <c r="AB91" s="102"/>
      <c r="AC91" s="102"/>
      <c r="AD91" s="103"/>
      <c r="AE91" s="166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8"/>
      <c r="AR91" s="172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4"/>
      <c r="BD91" s="139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1"/>
      <c r="BX91" s="139"/>
      <c r="BY91" s="140"/>
      <c r="BZ91" s="140"/>
      <c r="CA91" s="140"/>
      <c r="CB91" s="140"/>
      <c r="CC91" s="140"/>
      <c r="CD91" s="140"/>
      <c r="CE91" s="140"/>
      <c r="CF91" s="141"/>
      <c r="CG91" s="139"/>
      <c r="CH91" s="140"/>
      <c r="CI91" s="140"/>
      <c r="CJ91" s="140"/>
      <c r="CK91" s="140"/>
      <c r="CL91" s="140"/>
      <c r="CM91" s="140"/>
      <c r="CN91" s="140"/>
      <c r="CO91" s="141"/>
      <c r="CP91" s="139"/>
      <c r="CQ91" s="140"/>
      <c r="CR91" s="140"/>
      <c r="CS91" s="140"/>
      <c r="CT91" s="140"/>
      <c r="CU91" s="140"/>
      <c r="CV91" s="140"/>
      <c r="CW91" s="141"/>
      <c r="CX91" s="139"/>
      <c r="CY91" s="140"/>
      <c r="CZ91" s="140"/>
      <c r="DA91" s="140"/>
      <c r="DB91" s="140"/>
      <c r="DC91" s="140"/>
      <c r="DD91" s="140"/>
      <c r="DE91" s="141"/>
      <c r="DF91" s="146"/>
      <c r="DG91" s="147"/>
      <c r="DH91" s="147"/>
      <c r="DI91" s="147"/>
      <c r="DJ91" s="147"/>
      <c r="DK91" s="147"/>
      <c r="DL91" s="147"/>
      <c r="DM91" s="148"/>
      <c r="DN91" s="153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5"/>
      <c r="ED91" s="159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1"/>
      <c r="ES91" s="159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1"/>
    </row>
    <row r="92" spans="1:161" s="1" customFormat="1" ht="15.75" customHeight="1">
      <c r="A92" s="146"/>
      <c r="B92" s="149"/>
      <c r="C92" s="149"/>
      <c r="D92" s="149"/>
      <c r="E92" s="148"/>
      <c r="F92" s="159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1"/>
      <c r="W92" s="71" t="s">
        <v>191</v>
      </c>
      <c r="X92" s="72"/>
      <c r="Y92" s="72"/>
      <c r="Z92" s="72"/>
      <c r="AA92" s="72"/>
      <c r="AB92" s="72"/>
      <c r="AC92" s="72"/>
      <c r="AD92" s="73"/>
      <c r="AE92" s="95" t="s">
        <v>192</v>
      </c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7"/>
      <c r="AR92" s="172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4"/>
      <c r="BD92" s="139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1"/>
      <c r="BX92" s="139"/>
      <c r="BY92" s="142"/>
      <c r="BZ92" s="142"/>
      <c r="CA92" s="142"/>
      <c r="CB92" s="142"/>
      <c r="CC92" s="142"/>
      <c r="CD92" s="142"/>
      <c r="CE92" s="142"/>
      <c r="CF92" s="141"/>
      <c r="CG92" s="139"/>
      <c r="CH92" s="142"/>
      <c r="CI92" s="142"/>
      <c r="CJ92" s="142"/>
      <c r="CK92" s="142"/>
      <c r="CL92" s="142"/>
      <c r="CM92" s="142"/>
      <c r="CN92" s="142"/>
      <c r="CO92" s="141"/>
      <c r="CP92" s="139"/>
      <c r="CQ92" s="142"/>
      <c r="CR92" s="142"/>
      <c r="CS92" s="142"/>
      <c r="CT92" s="142"/>
      <c r="CU92" s="142"/>
      <c r="CV92" s="142"/>
      <c r="CW92" s="141"/>
      <c r="CX92" s="139"/>
      <c r="CY92" s="142"/>
      <c r="CZ92" s="142"/>
      <c r="DA92" s="142"/>
      <c r="DB92" s="142"/>
      <c r="DC92" s="142"/>
      <c r="DD92" s="142"/>
      <c r="DE92" s="141"/>
      <c r="DF92" s="146"/>
      <c r="DG92" s="149"/>
      <c r="DH92" s="149"/>
      <c r="DI92" s="149"/>
      <c r="DJ92" s="149"/>
      <c r="DK92" s="149"/>
      <c r="DL92" s="149"/>
      <c r="DM92" s="148"/>
      <c r="DN92" s="153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155"/>
      <c r="ED92" s="159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1"/>
      <c r="ES92" s="159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1"/>
    </row>
    <row r="93" spans="1:161" s="1" customFormat="1" ht="90.75" customHeight="1">
      <c r="A93" s="146"/>
      <c r="B93" s="147"/>
      <c r="C93" s="147"/>
      <c r="D93" s="147"/>
      <c r="E93" s="148"/>
      <c r="F93" s="159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1"/>
      <c r="W93" s="104" t="s">
        <v>193</v>
      </c>
      <c r="X93" s="105"/>
      <c r="Y93" s="105"/>
      <c r="Z93" s="105"/>
      <c r="AA93" s="105"/>
      <c r="AB93" s="105"/>
      <c r="AC93" s="105"/>
      <c r="AD93" s="106"/>
      <c r="AE93" s="163" t="s">
        <v>194</v>
      </c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5"/>
      <c r="AR93" s="172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4"/>
      <c r="BD93" s="139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1"/>
      <c r="BX93" s="139"/>
      <c r="BY93" s="142"/>
      <c r="BZ93" s="142"/>
      <c r="CA93" s="142"/>
      <c r="CB93" s="142"/>
      <c r="CC93" s="142"/>
      <c r="CD93" s="142"/>
      <c r="CE93" s="142"/>
      <c r="CF93" s="141"/>
      <c r="CG93" s="139"/>
      <c r="CH93" s="142"/>
      <c r="CI93" s="142"/>
      <c r="CJ93" s="142"/>
      <c r="CK93" s="142"/>
      <c r="CL93" s="142"/>
      <c r="CM93" s="142"/>
      <c r="CN93" s="142"/>
      <c r="CO93" s="141"/>
      <c r="CP93" s="139"/>
      <c r="CQ93" s="142"/>
      <c r="CR93" s="142"/>
      <c r="CS93" s="142"/>
      <c r="CT93" s="142"/>
      <c r="CU93" s="142"/>
      <c r="CV93" s="142"/>
      <c r="CW93" s="141"/>
      <c r="CX93" s="139"/>
      <c r="CY93" s="142"/>
      <c r="CZ93" s="142"/>
      <c r="DA93" s="142"/>
      <c r="DB93" s="142"/>
      <c r="DC93" s="142"/>
      <c r="DD93" s="142"/>
      <c r="DE93" s="141"/>
      <c r="DF93" s="146"/>
      <c r="DG93" s="149"/>
      <c r="DH93" s="149"/>
      <c r="DI93" s="149"/>
      <c r="DJ93" s="149"/>
      <c r="DK93" s="149"/>
      <c r="DL93" s="149"/>
      <c r="DM93" s="148"/>
      <c r="DN93" s="153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155"/>
      <c r="ED93" s="159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1"/>
      <c r="ES93" s="159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1"/>
    </row>
    <row r="94" spans="1:161" s="1" customFormat="1" ht="52.5" customHeight="1">
      <c r="A94" s="146"/>
      <c r="B94" s="149"/>
      <c r="C94" s="149"/>
      <c r="D94" s="149"/>
      <c r="E94" s="148"/>
      <c r="F94" s="159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1"/>
      <c r="W94" s="101"/>
      <c r="X94" s="102"/>
      <c r="Y94" s="102"/>
      <c r="Z94" s="102"/>
      <c r="AA94" s="102"/>
      <c r="AB94" s="102"/>
      <c r="AC94" s="102"/>
      <c r="AD94" s="103"/>
      <c r="AE94" s="166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8"/>
      <c r="AR94" s="172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4"/>
      <c r="BD94" s="139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1"/>
      <c r="BX94" s="139"/>
      <c r="BY94" s="142"/>
      <c r="BZ94" s="142"/>
      <c r="CA94" s="142"/>
      <c r="CB94" s="142"/>
      <c r="CC94" s="142"/>
      <c r="CD94" s="142"/>
      <c r="CE94" s="142"/>
      <c r="CF94" s="141"/>
      <c r="CG94" s="139"/>
      <c r="CH94" s="142"/>
      <c r="CI94" s="142"/>
      <c r="CJ94" s="142"/>
      <c r="CK94" s="142"/>
      <c r="CL94" s="142"/>
      <c r="CM94" s="142"/>
      <c r="CN94" s="142"/>
      <c r="CO94" s="141"/>
      <c r="CP94" s="139"/>
      <c r="CQ94" s="142"/>
      <c r="CR94" s="142"/>
      <c r="CS94" s="142"/>
      <c r="CT94" s="142"/>
      <c r="CU94" s="142"/>
      <c r="CV94" s="142"/>
      <c r="CW94" s="141"/>
      <c r="CX94" s="139"/>
      <c r="CY94" s="142"/>
      <c r="CZ94" s="142"/>
      <c r="DA94" s="142"/>
      <c r="DB94" s="142"/>
      <c r="DC94" s="142"/>
      <c r="DD94" s="142"/>
      <c r="DE94" s="141"/>
      <c r="DF94" s="146"/>
      <c r="DG94" s="149"/>
      <c r="DH94" s="149"/>
      <c r="DI94" s="149"/>
      <c r="DJ94" s="149"/>
      <c r="DK94" s="149"/>
      <c r="DL94" s="149"/>
      <c r="DM94" s="148"/>
      <c r="DN94" s="153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155"/>
      <c r="ED94" s="159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1"/>
      <c r="ES94" s="159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1"/>
    </row>
    <row r="95" spans="1:161" s="1" customFormat="1" ht="39.75" customHeight="1">
      <c r="A95" s="146"/>
      <c r="B95" s="149"/>
      <c r="C95" s="149"/>
      <c r="D95" s="149"/>
      <c r="E95" s="148"/>
      <c r="F95" s="159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1"/>
      <c r="W95" s="104" t="s">
        <v>195</v>
      </c>
      <c r="X95" s="105"/>
      <c r="Y95" s="105"/>
      <c r="Z95" s="105"/>
      <c r="AA95" s="105"/>
      <c r="AB95" s="105"/>
      <c r="AC95" s="105"/>
      <c r="AD95" s="106"/>
      <c r="AE95" s="163" t="s">
        <v>196</v>
      </c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5"/>
      <c r="AR95" s="172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4"/>
      <c r="BD95" s="139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1"/>
      <c r="BX95" s="139"/>
      <c r="BY95" s="142"/>
      <c r="BZ95" s="142"/>
      <c r="CA95" s="142"/>
      <c r="CB95" s="142"/>
      <c r="CC95" s="142"/>
      <c r="CD95" s="142"/>
      <c r="CE95" s="142"/>
      <c r="CF95" s="141"/>
      <c r="CG95" s="139"/>
      <c r="CH95" s="142"/>
      <c r="CI95" s="142"/>
      <c r="CJ95" s="142"/>
      <c r="CK95" s="142"/>
      <c r="CL95" s="142"/>
      <c r="CM95" s="142"/>
      <c r="CN95" s="142"/>
      <c r="CO95" s="141"/>
      <c r="CP95" s="139"/>
      <c r="CQ95" s="142"/>
      <c r="CR95" s="142"/>
      <c r="CS95" s="142"/>
      <c r="CT95" s="142"/>
      <c r="CU95" s="142"/>
      <c r="CV95" s="142"/>
      <c r="CW95" s="141"/>
      <c r="CX95" s="139"/>
      <c r="CY95" s="142"/>
      <c r="CZ95" s="142"/>
      <c r="DA95" s="142"/>
      <c r="DB95" s="142"/>
      <c r="DC95" s="142"/>
      <c r="DD95" s="142"/>
      <c r="DE95" s="141"/>
      <c r="DF95" s="146"/>
      <c r="DG95" s="149"/>
      <c r="DH95" s="149"/>
      <c r="DI95" s="149"/>
      <c r="DJ95" s="149"/>
      <c r="DK95" s="149"/>
      <c r="DL95" s="149"/>
      <c r="DM95" s="148"/>
      <c r="DN95" s="153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155"/>
      <c r="ED95" s="159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1"/>
      <c r="ES95" s="159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1"/>
    </row>
    <row r="96" spans="1:161" s="1" customFormat="1" ht="15.75" customHeight="1">
      <c r="A96" s="146"/>
      <c r="B96" s="149"/>
      <c r="C96" s="149"/>
      <c r="D96" s="149"/>
      <c r="E96" s="148"/>
      <c r="F96" s="159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1"/>
      <c r="W96" s="146"/>
      <c r="X96" s="149"/>
      <c r="Y96" s="149"/>
      <c r="Z96" s="149"/>
      <c r="AA96" s="149"/>
      <c r="AB96" s="149"/>
      <c r="AC96" s="149"/>
      <c r="AD96" s="148"/>
      <c r="AE96" s="172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4"/>
      <c r="AR96" s="172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4"/>
      <c r="BD96" s="139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1"/>
      <c r="BX96" s="139"/>
      <c r="BY96" s="142"/>
      <c r="BZ96" s="142"/>
      <c r="CA96" s="142"/>
      <c r="CB96" s="142"/>
      <c r="CC96" s="142"/>
      <c r="CD96" s="142"/>
      <c r="CE96" s="142"/>
      <c r="CF96" s="141"/>
      <c r="CG96" s="139"/>
      <c r="CH96" s="142"/>
      <c r="CI96" s="142"/>
      <c r="CJ96" s="142"/>
      <c r="CK96" s="142"/>
      <c r="CL96" s="142"/>
      <c r="CM96" s="142"/>
      <c r="CN96" s="142"/>
      <c r="CO96" s="141"/>
      <c r="CP96" s="139"/>
      <c r="CQ96" s="142"/>
      <c r="CR96" s="142"/>
      <c r="CS96" s="142"/>
      <c r="CT96" s="142"/>
      <c r="CU96" s="142"/>
      <c r="CV96" s="142"/>
      <c r="CW96" s="141"/>
      <c r="CX96" s="139"/>
      <c r="CY96" s="142"/>
      <c r="CZ96" s="142"/>
      <c r="DA96" s="142"/>
      <c r="DB96" s="142"/>
      <c r="DC96" s="142"/>
      <c r="DD96" s="142"/>
      <c r="DE96" s="141"/>
      <c r="DF96" s="146"/>
      <c r="DG96" s="149"/>
      <c r="DH96" s="149"/>
      <c r="DI96" s="149"/>
      <c r="DJ96" s="149"/>
      <c r="DK96" s="149"/>
      <c r="DL96" s="149"/>
      <c r="DM96" s="148"/>
      <c r="DN96" s="153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155"/>
      <c r="ED96" s="159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1"/>
      <c r="ES96" s="159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1"/>
    </row>
    <row r="97" spans="1:161" s="1" customFormat="1" ht="10.5" customHeight="1">
      <c r="A97" s="101"/>
      <c r="B97" s="102"/>
      <c r="C97" s="102"/>
      <c r="D97" s="102"/>
      <c r="E97" s="103"/>
      <c r="F97" s="110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2"/>
      <c r="W97" s="101"/>
      <c r="X97" s="102"/>
      <c r="Y97" s="102"/>
      <c r="Z97" s="102"/>
      <c r="AA97" s="102"/>
      <c r="AB97" s="102"/>
      <c r="AC97" s="102"/>
      <c r="AD97" s="103"/>
      <c r="AE97" s="166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8"/>
      <c r="AR97" s="166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8"/>
      <c r="BD97" s="143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5"/>
      <c r="BX97" s="143"/>
      <c r="BY97" s="144"/>
      <c r="BZ97" s="144"/>
      <c r="CA97" s="144"/>
      <c r="CB97" s="144"/>
      <c r="CC97" s="144"/>
      <c r="CD97" s="144"/>
      <c r="CE97" s="144"/>
      <c r="CF97" s="145"/>
      <c r="CG97" s="143"/>
      <c r="CH97" s="144"/>
      <c r="CI97" s="144"/>
      <c r="CJ97" s="144"/>
      <c r="CK97" s="144"/>
      <c r="CL97" s="144"/>
      <c r="CM97" s="144"/>
      <c r="CN97" s="144"/>
      <c r="CO97" s="145"/>
      <c r="CP97" s="143"/>
      <c r="CQ97" s="144"/>
      <c r="CR97" s="144"/>
      <c r="CS97" s="144"/>
      <c r="CT97" s="144"/>
      <c r="CU97" s="144"/>
      <c r="CV97" s="144"/>
      <c r="CW97" s="145"/>
      <c r="CX97" s="143"/>
      <c r="CY97" s="144"/>
      <c r="CZ97" s="144"/>
      <c r="DA97" s="144"/>
      <c r="DB97" s="144"/>
      <c r="DC97" s="144"/>
      <c r="DD97" s="144"/>
      <c r="DE97" s="145"/>
      <c r="DF97" s="101"/>
      <c r="DG97" s="102"/>
      <c r="DH97" s="102"/>
      <c r="DI97" s="102"/>
      <c r="DJ97" s="102"/>
      <c r="DK97" s="102"/>
      <c r="DL97" s="102"/>
      <c r="DM97" s="103"/>
      <c r="DN97" s="156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8"/>
      <c r="ED97" s="110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2"/>
      <c r="ES97" s="110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2"/>
    </row>
    <row r="98" spans="1:161" s="1" customFormat="1" ht="52.5" customHeight="1">
      <c r="A98" s="182">
        <f>A90+1</f>
        <v>61</v>
      </c>
      <c r="B98" s="183"/>
      <c r="C98" s="183"/>
      <c r="D98" s="183"/>
      <c r="E98" s="184"/>
      <c r="F98" s="107" t="s">
        <v>247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9"/>
      <c r="W98" s="104" t="s">
        <v>179</v>
      </c>
      <c r="X98" s="105"/>
      <c r="Y98" s="105"/>
      <c r="Z98" s="105"/>
      <c r="AA98" s="105"/>
      <c r="AB98" s="105"/>
      <c r="AC98" s="105"/>
      <c r="AD98" s="106"/>
      <c r="AE98" s="163" t="s">
        <v>190</v>
      </c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5"/>
      <c r="AR98" s="169" t="s">
        <v>199</v>
      </c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1"/>
      <c r="BD98" s="176" t="s">
        <v>74</v>
      </c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8"/>
      <c r="BX98" s="136">
        <f>CG98+CP98+CX98+DF98</f>
        <v>3720850</v>
      </c>
      <c r="BY98" s="137"/>
      <c r="BZ98" s="137"/>
      <c r="CA98" s="137"/>
      <c r="CB98" s="137"/>
      <c r="CC98" s="137"/>
      <c r="CD98" s="137"/>
      <c r="CE98" s="137"/>
      <c r="CF98" s="138"/>
      <c r="CG98" s="179"/>
      <c r="CH98" s="180"/>
      <c r="CI98" s="180"/>
      <c r="CJ98" s="180"/>
      <c r="CK98" s="180"/>
      <c r="CL98" s="180"/>
      <c r="CM98" s="180"/>
      <c r="CN98" s="180"/>
      <c r="CO98" s="181"/>
      <c r="CP98" s="136">
        <v>3720850</v>
      </c>
      <c r="CQ98" s="137"/>
      <c r="CR98" s="137"/>
      <c r="CS98" s="137"/>
      <c r="CT98" s="137"/>
      <c r="CU98" s="137"/>
      <c r="CV98" s="137"/>
      <c r="CW98" s="138"/>
      <c r="CX98" s="136"/>
      <c r="CY98" s="137"/>
      <c r="CZ98" s="137"/>
      <c r="DA98" s="137"/>
      <c r="DB98" s="137"/>
      <c r="DC98" s="137"/>
      <c r="DD98" s="137"/>
      <c r="DE98" s="138"/>
      <c r="DF98" s="116"/>
      <c r="DG98" s="117"/>
      <c r="DH98" s="117"/>
      <c r="DI98" s="117"/>
      <c r="DJ98" s="117"/>
      <c r="DK98" s="117"/>
      <c r="DL98" s="117"/>
      <c r="DM98" s="118"/>
      <c r="DN98" s="150" t="s">
        <v>62</v>
      </c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2"/>
      <c r="ED98" s="125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7"/>
      <c r="ES98" s="125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7"/>
    </row>
    <row r="99" spans="1:161" s="1" customFormat="1" ht="24" customHeight="1">
      <c r="A99" s="185"/>
      <c r="B99" s="186"/>
      <c r="C99" s="186"/>
      <c r="D99" s="186"/>
      <c r="E99" s="187"/>
      <c r="F99" s="159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1"/>
      <c r="W99" s="101"/>
      <c r="X99" s="102"/>
      <c r="Y99" s="102"/>
      <c r="Z99" s="102"/>
      <c r="AA99" s="102"/>
      <c r="AB99" s="102"/>
      <c r="AC99" s="102"/>
      <c r="AD99" s="103"/>
      <c r="AE99" s="166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8"/>
      <c r="AR99" s="172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4"/>
      <c r="BD99" s="139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1"/>
      <c r="BX99" s="139"/>
      <c r="BY99" s="140"/>
      <c r="BZ99" s="140"/>
      <c r="CA99" s="140"/>
      <c r="CB99" s="140"/>
      <c r="CC99" s="140"/>
      <c r="CD99" s="140"/>
      <c r="CE99" s="140"/>
      <c r="CF99" s="141"/>
      <c r="CG99" s="139"/>
      <c r="CH99" s="140"/>
      <c r="CI99" s="140"/>
      <c r="CJ99" s="140"/>
      <c r="CK99" s="140"/>
      <c r="CL99" s="140"/>
      <c r="CM99" s="140"/>
      <c r="CN99" s="140"/>
      <c r="CO99" s="141"/>
      <c r="CP99" s="139"/>
      <c r="CQ99" s="140"/>
      <c r="CR99" s="140"/>
      <c r="CS99" s="140"/>
      <c r="CT99" s="140"/>
      <c r="CU99" s="140"/>
      <c r="CV99" s="140"/>
      <c r="CW99" s="141"/>
      <c r="CX99" s="139"/>
      <c r="CY99" s="140"/>
      <c r="CZ99" s="140"/>
      <c r="DA99" s="140"/>
      <c r="DB99" s="140"/>
      <c r="DC99" s="140"/>
      <c r="DD99" s="140"/>
      <c r="DE99" s="141"/>
      <c r="DF99" s="146"/>
      <c r="DG99" s="147"/>
      <c r="DH99" s="147"/>
      <c r="DI99" s="147"/>
      <c r="DJ99" s="147"/>
      <c r="DK99" s="147"/>
      <c r="DL99" s="147"/>
      <c r="DM99" s="148"/>
      <c r="DN99" s="153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5"/>
      <c r="ED99" s="159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1"/>
      <c r="ES99" s="159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1"/>
    </row>
    <row r="100" spans="1:161" s="1" customFormat="1" ht="15.75" customHeight="1">
      <c r="A100" s="185"/>
      <c r="B100" s="188"/>
      <c r="C100" s="188"/>
      <c r="D100" s="188"/>
      <c r="E100" s="187"/>
      <c r="F100" s="159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1"/>
      <c r="W100" s="71" t="s">
        <v>191</v>
      </c>
      <c r="X100" s="72"/>
      <c r="Y100" s="72"/>
      <c r="Z100" s="72"/>
      <c r="AA100" s="72"/>
      <c r="AB100" s="72"/>
      <c r="AC100" s="72"/>
      <c r="AD100" s="73"/>
      <c r="AE100" s="95" t="s">
        <v>192</v>
      </c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7"/>
      <c r="AR100" s="172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4"/>
      <c r="BD100" s="139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1"/>
      <c r="BX100" s="139"/>
      <c r="BY100" s="142"/>
      <c r="BZ100" s="142"/>
      <c r="CA100" s="142"/>
      <c r="CB100" s="142"/>
      <c r="CC100" s="142"/>
      <c r="CD100" s="142"/>
      <c r="CE100" s="142"/>
      <c r="CF100" s="141"/>
      <c r="CG100" s="139"/>
      <c r="CH100" s="142"/>
      <c r="CI100" s="142"/>
      <c r="CJ100" s="142"/>
      <c r="CK100" s="142"/>
      <c r="CL100" s="142"/>
      <c r="CM100" s="142"/>
      <c r="CN100" s="142"/>
      <c r="CO100" s="141"/>
      <c r="CP100" s="139"/>
      <c r="CQ100" s="142"/>
      <c r="CR100" s="142"/>
      <c r="CS100" s="142"/>
      <c r="CT100" s="142"/>
      <c r="CU100" s="142"/>
      <c r="CV100" s="142"/>
      <c r="CW100" s="141"/>
      <c r="CX100" s="139"/>
      <c r="CY100" s="142"/>
      <c r="CZ100" s="142"/>
      <c r="DA100" s="142"/>
      <c r="DB100" s="142"/>
      <c r="DC100" s="142"/>
      <c r="DD100" s="142"/>
      <c r="DE100" s="141"/>
      <c r="DF100" s="146"/>
      <c r="DG100" s="149"/>
      <c r="DH100" s="149"/>
      <c r="DI100" s="149"/>
      <c r="DJ100" s="149"/>
      <c r="DK100" s="149"/>
      <c r="DL100" s="149"/>
      <c r="DM100" s="148"/>
      <c r="DN100" s="153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155"/>
      <c r="ED100" s="159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1"/>
      <c r="ES100" s="159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1"/>
    </row>
    <row r="101" spans="1:161" s="1" customFormat="1" ht="90.75" customHeight="1">
      <c r="A101" s="185"/>
      <c r="B101" s="186"/>
      <c r="C101" s="186"/>
      <c r="D101" s="186"/>
      <c r="E101" s="187"/>
      <c r="F101" s="159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1"/>
      <c r="W101" s="104" t="s">
        <v>193</v>
      </c>
      <c r="X101" s="105"/>
      <c r="Y101" s="105"/>
      <c r="Z101" s="105"/>
      <c r="AA101" s="105"/>
      <c r="AB101" s="105"/>
      <c r="AC101" s="105"/>
      <c r="AD101" s="106"/>
      <c r="AE101" s="163" t="s">
        <v>194</v>
      </c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5"/>
      <c r="AR101" s="172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4"/>
      <c r="BD101" s="139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1"/>
      <c r="BX101" s="139"/>
      <c r="BY101" s="142"/>
      <c r="BZ101" s="142"/>
      <c r="CA101" s="142"/>
      <c r="CB101" s="142"/>
      <c r="CC101" s="142"/>
      <c r="CD101" s="142"/>
      <c r="CE101" s="142"/>
      <c r="CF101" s="141"/>
      <c r="CG101" s="139"/>
      <c r="CH101" s="142"/>
      <c r="CI101" s="142"/>
      <c r="CJ101" s="142"/>
      <c r="CK101" s="142"/>
      <c r="CL101" s="142"/>
      <c r="CM101" s="142"/>
      <c r="CN101" s="142"/>
      <c r="CO101" s="141"/>
      <c r="CP101" s="139"/>
      <c r="CQ101" s="142"/>
      <c r="CR101" s="142"/>
      <c r="CS101" s="142"/>
      <c r="CT101" s="142"/>
      <c r="CU101" s="142"/>
      <c r="CV101" s="142"/>
      <c r="CW101" s="141"/>
      <c r="CX101" s="139"/>
      <c r="CY101" s="142"/>
      <c r="CZ101" s="142"/>
      <c r="DA101" s="142"/>
      <c r="DB101" s="142"/>
      <c r="DC101" s="142"/>
      <c r="DD101" s="142"/>
      <c r="DE101" s="141"/>
      <c r="DF101" s="146"/>
      <c r="DG101" s="149"/>
      <c r="DH101" s="149"/>
      <c r="DI101" s="149"/>
      <c r="DJ101" s="149"/>
      <c r="DK101" s="149"/>
      <c r="DL101" s="149"/>
      <c r="DM101" s="148"/>
      <c r="DN101" s="153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155"/>
      <c r="ED101" s="159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1"/>
      <c r="ES101" s="159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1"/>
    </row>
    <row r="102" spans="1:161" s="1" customFormat="1" ht="52.5" customHeight="1">
      <c r="A102" s="185"/>
      <c r="B102" s="188"/>
      <c r="C102" s="188"/>
      <c r="D102" s="188"/>
      <c r="E102" s="187"/>
      <c r="F102" s="159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1"/>
      <c r="W102" s="101"/>
      <c r="X102" s="102"/>
      <c r="Y102" s="102"/>
      <c r="Z102" s="102"/>
      <c r="AA102" s="102"/>
      <c r="AB102" s="102"/>
      <c r="AC102" s="102"/>
      <c r="AD102" s="103"/>
      <c r="AE102" s="166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8"/>
      <c r="AR102" s="172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4"/>
      <c r="BD102" s="139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1"/>
      <c r="BX102" s="139"/>
      <c r="BY102" s="142"/>
      <c r="BZ102" s="142"/>
      <c r="CA102" s="142"/>
      <c r="CB102" s="142"/>
      <c r="CC102" s="142"/>
      <c r="CD102" s="142"/>
      <c r="CE102" s="142"/>
      <c r="CF102" s="141"/>
      <c r="CG102" s="139"/>
      <c r="CH102" s="142"/>
      <c r="CI102" s="142"/>
      <c r="CJ102" s="142"/>
      <c r="CK102" s="142"/>
      <c r="CL102" s="142"/>
      <c r="CM102" s="142"/>
      <c r="CN102" s="142"/>
      <c r="CO102" s="141"/>
      <c r="CP102" s="139"/>
      <c r="CQ102" s="142"/>
      <c r="CR102" s="142"/>
      <c r="CS102" s="142"/>
      <c r="CT102" s="142"/>
      <c r="CU102" s="142"/>
      <c r="CV102" s="142"/>
      <c r="CW102" s="141"/>
      <c r="CX102" s="139"/>
      <c r="CY102" s="142"/>
      <c r="CZ102" s="142"/>
      <c r="DA102" s="142"/>
      <c r="DB102" s="142"/>
      <c r="DC102" s="142"/>
      <c r="DD102" s="142"/>
      <c r="DE102" s="141"/>
      <c r="DF102" s="146"/>
      <c r="DG102" s="149"/>
      <c r="DH102" s="149"/>
      <c r="DI102" s="149"/>
      <c r="DJ102" s="149"/>
      <c r="DK102" s="149"/>
      <c r="DL102" s="149"/>
      <c r="DM102" s="148"/>
      <c r="DN102" s="153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155"/>
      <c r="ED102" s="159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1"/>
      <c r="ES102" s="159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1"/>
    </row>
    <row r="103" spans="1:161" s="1" customFormat="1" ht="39.75" customHeight="1">
      <c r="A103" s="185"/>
      <c r="B103" s="188"/>
      <c r="C103" s="188"/>
      <c r="D103" s="188"/>
      <c r="E103" s="187"/>
      <c r="F103" s="159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1"/>
      <c r="W103" s="104" t="s">
        <v>195</v>
      </c>
      <c r="X103" s="105"/>
      <c r="Y103" s="105"/>
      <c r="Z103" s="105"/>
      <c r="AA103" s="105"/>
      <c r="AB103" s="105"/>
      <c r="AC103" s="105"/>
      <c r="AD103" s="106"/>
      <c r="AE103" s="163" t="s">
        <v>196</v>
      </c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5"/>
      <c r="AR103" s="172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4"/>
      <c r="BD103" s="139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1"/>
      <c r="BX103" s="139"/>
      <c r="BY103" s="142"/>
      <c r="BZ103" s="142"/>
      <c r="CA103" s="142"/>
      <c r="CB103" s="142"/>
      <c r="CC103" s="142"/>
      <c r="CD103" s="142"/>
      <c r="CE103" s="142"/>
      <c r="CF103" s="141"/>
      <c r="CG103" s="139"/>
      <c r="CH103" s="142"/>
      <c r="CI103" s="142"/>
      <c r="CJ103" s="142"/>
      <c r="CK103" s="142"/>
      <c r="CL103" s="142"/>
      <c r="CM103" s="142"/>
      <c r="CN103" s="142"/>
      <c r="CO103" s="141"/>
      <c r="CP103" s="139"/>
      <c r="CQ103" s="142"/>
      <c r="CR103" s="142"/>
      <c r="CS103" s="142"/>
      <c r="CT103" s="142"/>
      <c r="CU103" s="142"/>
      <c r="CV103" s="142"/>
      <c r="CW103" s="141"/>
      <c r="CX103" s="139"/>
      <c r="CY103" s="142"/>
      <c r="CZ103" s="142"/>
      <c r="DA103" s="142"/>
      <c r="DB103" s="142"/>
      <c r="DC103" s="142"/>
      <c r="DD103" s="142"/>
      <c r="DE103" s="141"/>
      <c r="DF103" s="146"/>
      <c r="DG103" s="149"/>
      <c r="DH103" s="149"/>
      <c r="DI103" s="149"/>
      <c r="DJ103" s="149"/>
      <c r="DK103" s="149"/>
      <c r="DL103" s="149"/>
      <c r="DM103" s="148"/>
      <c r="DN103" s="153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155"/>
      <c r="ED103" s="159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1"/>
      <c r="ES103" s="159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1"/>
    </row>
    <row r="104" spans="1:161" s="1" customFormat="1" ht="15.75" customHeight="1">
      <c r="A104" s="185"/>
      <c r="B104" s="188"/>
      <c r="C104" s="188"/>
      <c r="D104" s="188"/>
      <c r="E104" s="187"/>
      <c r="F104" s="159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1"/>
      <c r="W104" s="146"/>
      <c r="X104" s="149"/>
      <c r="Y104" s="149"/>
      <c r="Z104" s="149"/>
      <c r="AA104" s="149"/>
      <c r="AB104" s="149"/>
      <c r="AC104" s="149"/>
      <c r="AD104" s="148"/>
      <c r="AE104" s="172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4"/>
      <c r="AR104" s="172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4"/>
      <c r="BD104" s="139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1"/>
      <c r="BX104" s="139"/>
      <c r="BY104" s="142"/>
      <c r="BZ104" s="142"/>
      <c r="CA104" s="142"/>
      <c r="CB104" s="142"/>
      <c r="CC104" s="142"/>
      <c r="CD104" s="142"/>
      <c r="CE104" s="142"/>
      <c r="CF104" s="141"/>
      <c r="CG104" s="139"/>
      <c r="CH104" s="142"/>
      <c r="CI104" s="142"/>
      <c r="CJ104" s="142"/>
      <c r="CK104" s="142"/>
      <c r="CL104" s="142"/>
      <c r="CM104" s="142"/>
      <c r="CN104" s="142"/>
      <c r="CO104" s="141"/>
      <c r="CP104" s="139"/>
      <c r="CQ104" s="142"/>
      <c r="CR104" s="142"/>
      <c r="CS104" s="142"/>
      <c r="CT104" s="142"/>
      <c r="CU104" s="142"/>
      <c r="CV104" s="142"/>
      <c r="CW104" s="141"/>
      <c r="CX104" s="139"/>
      <c r="CY104" s="142"/>
      <c r="CZ104" s="142"/>
      <c r="DA104" s="142"/>
      <c r="DB104" s="142"/>
      <c r="DC104" s="142"/>
      <c r="DD104" s="142"/>
      <c r="DE104" s="141"/>
      <c r="DF104" s="146"/>
      <c r="DG104" s="149"/>
      <c r="DH104" s="149"/>
      <c r="DI104" s="149"/>
      <c r="DJ104" s="149"/>
      <c r="DK104" s="149"/>
      <c r="DL104" s="149"/>
      <c r="DM104" s="148"/>
      <c r="DN104" s="153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155"/>
      <c r="ED104" s="159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1"/>
      <c r="ES104" s="159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1"/>
    </row>
    <row r="105" spans="1:161" s="1" customFormat="1" ht="10.5" customHeight="1">
      <c r="A105" s="189"/>
      <c r="B105" s="190"/>
      <c r="C105" s="190"/>
      <c r="D105" s="190"/>
      <c r="E105" s="191"/>
      <c r="F105" s="110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2"/>
      <c r="W105" s="101"/>
      <c r="X105" s="102"/>
      <c r="Y105" s="102"/>
      <c r="Z105" s="102"/>
      <c r="AA105" s="102"/>
      <c r="AB105" s="102"/>
      <c r="AC105" s="102"/>
      <c r="AD105" s="103"/>
      <c r="AE105" s="166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8"/>
      <c r="AR105" s="166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8"/>
      <c r="BD105" s="143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5"/>
      <c r="BX105" s="143"/>
      <c r="BY105" s="144"/>
      <c r="BZ105" s="144"/>
      <c r="CA105" s="144"/>
      <c r="CB105" s="144"/>
      <c r="CC105" s="144"/>
      <c r="CD105" s="144"/>
      <c r="CE105" s="144"/>
      <c r="CF105" s="145"/>
      <c r="CG105" s="143"/>
      <c r="CH105" s="144"/>
      <c r="CI105" s="144"/>
      <c r="CJ105" s="144"/>
      <c r="CK105" s="144"/>
      <c r="CL105" s="144"/>
      <c r="CM105" s="144"/>
      <c r="CN105" s="144"/>
      <c r="CO105" s="145"/>
      <c r="CP105" s="143"/>
      <c r="CQ105" s="144"/>
      <c r="CR105" s="144"/>
      <c r="CS105" s="144"/>
      <c r="CT105" s="144"/>
      <c r="CU105" s="144"/>
      <c r="CV105" s="144"/>
      <c r="CW105" s="145"/>
      <c r="CX105" s="143"/>
      <c r="CY105" s="144"/>
      <c r="CZ105" s="144"/>
      <c r="DA105" s="144"/>
      <c r="DB105" s="144"/>
      <c r="DC105" s="144"/>
      <c r="DD105" s="144"/>
      <c r="DE105" s="145"/>
      <c r="DF105" s="101"/>
      <c r="DG105" s="102"/>
      <c r="DH105" s="102"/>
      <c r="DI105" s="102"/>
      <c r="DJ105" s="102"/>
      <c r="DK105" s="102"/>
      <c r="DL105" s="102"/>
      <c r="DM105" s="103"/>
      <c r="DN105" s="156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8"/>
      <c r="ED105" s="110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2"/>
      <c r="ES105" s="110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2"/>
    </row>
    <row r="106" spans="1:161" s="1" customFormat="1" ht="52.5" customHeight="1">
      <c r="A106" s="104" t="s">
        <v>213</v>
      </c>
      <c r="B106" s="105"/>
      <c r="C106" s="105"/>
      <c r="D106" s="105"/>
      <c r="E106" s="106"/>
      <c r="F106" s="107" t="s">
        <v>299</v>
      </c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9"/>
      <c r="W106" s="104" t="s">
        <v>179</v>
      </c>
      <c r="X106" s="105"/>
      <c r="Y106" s="105"/>
      <c r="Z106" s="105"/>
      <c r="AA106" s="105"/>
      <c r="AB106" s="105"/>
      <c r="AC106" s="105"/>
      <c r="AD106" s="106"/>
      <c r="AE106" s="163" t="s">
        <v>190</v>
      </c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5"/>
      <c r="AR106" s="169" t="s">
        <v>201</v>
      </c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1"/>
      <c r="BD106" s="176" t="s">
        <v>138</v>
      </c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8"/>
      <c r="BX106" s="136">
        <f>CG106+CP106+CX106+DF106</f>
        <v>3720850</v>
      </c>
      <c r="BY106" s="137"/>
      <c r="BZ106" s="137"/>
      <c r="CA106" s="137"/>
      <c r="CB106" s="137"/>
      <c r="CC106" s="137"/>
      <c r="CD106" s="137"/>
      <c r="CE106" s="137"/>
      <c r="CF106" s="138"/>
      <c r="CG106" s="179"/>
      <c r="CH106" s="180"/>
      <c r="CI106" s="180"/>
      <c r="CJ106" s="180"/>
      <c r="CK106" s="180"/>
      <c r="CL106" s="180"/>
      <c r="CM106" s="180"/>
      <c r="CN106" s="180"/>
      <c r="CO106" s="181"/>
      <c r="CP106" s="136"/>
      <c r="CQ106" s="137"/>
      <c r="CR106" s="137"/>
      <c r="CS106" s="137"/>
      <c r="CT106" s="137"/>
      <c r="CU106" s="137"/>
      <c r="CV106" s="137"/>
      <c r="CW106" s="138"/>
      <c r="CX106" s="136">
        <v>3720850</v>
      </c>
      <c r="CY106" s="137"/>
      <c r="CZ106" s="137"/>
      <c r="DA106" s="137"/>
      <c r="DB106" s="137"/>
      <c r="DC106" s="137"/>
      <c r="DD106" s="137"/>
      <c r="DE106" s="138"/>
      <c r="DF106" s="116"/>
      <c r="DG106" s="117"/>
      <c r="DH106" s="117"/>
      <c r="DI106" s="117"/>
      <c r="DJ106" s="117"/>
      <c r="DK106" s="117"/>
      <c r="DL106" s="117"/>
      <c r="DM106" s="118"/>
      <c r="DN106" s="150" t="s">
        <v>62</v>
      </c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2"/>
      <c r="ED106" s="125"/>
      <c r="EE106" s="126"/>
      <c r="EF106" s="126"/>
      <c r="EG106" s="126"/>
      <c r="EH106" s="126"/>
      <c r="EI106" s="126"/>
      <c r="EJ106" s="126"/>
      <c r="EK106" s="126"/>
      <c r="EL106" s="126"/>
      <c r="EM106" s="126"/>
      <c r="EN106" s="126"/>
      <c r="EO106" s="126"/>
      <c r="EP106" s="126"/>
      <c r="EQ106" s="126"/>
      <c r="ER106" s="127"/>
      <c r="ES106" s="125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7"/>
    </row>
    <row r="107" spans="1:161" s="1" customFormat="1" ht="24" customHeight="1">
      <c r="A107" s="146"/>
      <c r="B107" s="147"/>
      <c r="C107" s="147"/>
      <c r="D107" s="147"/>
      <c r="E107" s="148"/>
      <c r="F107" s="159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1"/>
      <c r="W107" s="101"/>
      <c r="X107" s="102"/>
      <c r="Y107" s="102"/>
      <c r="Z107" s="102"/>
      <c r="AA107" s="102"/>
      <c r="AB107" s="102"/>
      <c r="AC107" s="102"/>
      <c r="AD107" s="103"/>
      <c r="AE107" s="166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8"/>
      <c r="AR107" s="172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4"/>
      <c r="BD107" s="139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1"/>
      <c r="BX107" s="139"/>
      <c r="BY107" s="140"/>
      <c r="BZ107" s="140"/>
      <c r="CA107" s="140"/>
      <c r="CB107" s="140"/>
      <c r="CC107" s="140"/>
      <c r="CD107" s="140"/>
      <c r="CE107" s="140"/>
      <c r="CF107" s="141"/>
      <c r="CG107" s="139"/>
      <c r="CH107" s="140"/>
      <c r="CI107" s="140"/>
      <c r="CJ107" s="140"/>
      <c r="CK107" s="140"/>
      <c r="CL107" s="140"/>
      <c r="CM107" s="140"/>
      <c r="CN107" s="140"/>
      <c r="CO107" s="141"/>
      <c r="CP107" s="139"/>
      <c r="CQ107" s="140"/>
      <c r="CR107" s="140"/>
      <c r="CS107" s="140"/>
      <c r="CT107" s="140"/>
      <c r="CU107" s="140"/>
      <c r="CV107" s="140"/>
      <c r="CW107" s="141"/>
      <c r="CX107" s="139"/>
      <c r="CY107" s="140"/>
      <c r="CZ107" s="140"/>
      <c r="DA107" s="140"/>
      <c r="DB107" s="140"/>
      <c r="DC107" s="140"/>
      <c r="DD107" s="140"/>
      <c r="DE107" s="141"/>
      <c r="DF107" s="146"/>
      <c r="DG107" s="147"/>
      <c r="DH107" s="147"/>
      <c r="DI107" s="147"/>
      <c r="DJ107" s="147"/>
      <c r="DK107" s="147"/>
      <c r="DL107" s="147"/>
      <c r="DM107" s="148"/>
      <c r="DN107" s="153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5"/>
      <c r="ED107" s="159"/>
      <c r="EE107" s="160"/>
      <c r="EF107" s="160"/>
      <c r="EG107" s="160"/>
      <c r="EH107" s="160"/>
      <c r="EI107" s="160"/>
      <c r="EJ107" s="160"/>
      <c r="EK107" s="160"/>
      <c r="EL107" s="160"/>
      <c r="EM107" s="160"/>
      <c r="EN107" s="160"/>
      <c r="EO107" s="160"/>
      <c r="EP107" s="160"/>
      <c r="EQ107" s="160"/>
      <c r="ER107" s="161"/>
      <c r="ES107" s="159"/>
      <c r="ET107" s="160"/>
      <c r="EU107" s="160"/>
      <c r="EV107" s="160"/>
      <c r="EW107" s="160"/>
      <c r="EX107" s="160"/>
      <c r="EY107" s="160"/>
      <c r="EZ107" s="160"/>
      <c r="FA107" s="160"/>
      <c r="FB107" s="160"/>
      <c r="FC107" s="160"/>
      <c r="FD107" s="160"/>
      <c r="FE107" s="161"/>
    </row>
    <row r="108" spans="1:161" s="1" customFormat="1" ht="15.75" customHeight="1">
      <c r="A108" s="146"/>
      <c r="B108" s="149"/>
      <c r="C108" s="149"/>
      <c r="D108" s="149"/>
      <c r="E108" s="148"/>
      <c r="F108" s="159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1"/>
      <c r="W108" s="71" t="s">
        <v>191</v>
      </c>
      <c r="X108" s="72"/>
      <c r="Y108" s="72"/>
      <c r="Z108" s="72"/>
      <c r="AA108" s="72"/>
      <c r="AB108" s="72"/>
      <c r="AC108" s="72"/>
      <c r="AD108" s="73"/>
      <c r="AE108" s="95" t="s">
        <v>192</v>
      </c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7"/>
      <c r="AR108" s="172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4"/>
      <c r="BD108" s="139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1"/>
      <c r="BX108" s="139"/>
      <c r="BY108" s="142"/>
      <c r="BZ108" s="142"/>
      <c r="CA108" s="142"/>
      <c r="CB108" s="142"/>
      <c r="CC108" s="142"/>
      <c r="CD108" s="142"/>
      <c r="CE108" s="142"/>
      <c r="CF108" s="141"/>
      <c r="CG108" s="139"/>
      <c r="CH108" s="142"/>
      <c r="CI108" s="142"/>
      <c r="CJ108" s="142"/>
      <c r="CK108" s="142"/>
      <c r="CL108" s="142"/>
      <c r="CM108" s="142"/>
      <c r="CN108" s="142"/>
      <c r="CO108" s="141"/>
      <c r="CP108" s="139"/>
      <c r="CQ108" s="142"/>
      <c r="CR108" s="142"/>
      <c r="CS108" s="142"/>
      <c r="CT108" s="142"/>
      <c r="CU108" s="142"/>
      <c r="CV108" s="142"/>
      <c r="CW108" s="141"/>
      <c r="CX108" s="139"/>
      <c r="CY108" s="142"/>
      <c r="CZ108" s="142"/>
      <c r="DA108" s="142"/>
      <c r="DB108" s="142"/>
      <c r="DC108" s="142"/>
      <c r="DD108" s="142"/>
      <c r="DE108" s="141"/>
      <c r="DF108" s="146"/>
      <c r="DG108" s="149"/>
      <c r="DH108" s="149"/>
      <c r="DI108" s="149"/>
      <c r="DJ108" s="149"/>
      <c r="DK108" s="149"/>
      <c r="DL108" s="149"/>
      <c r="DM108" s="148"/>
      <c r="DN108" s="153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155"/>
      <c r="ED108" s="159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1"/>
      <c r="ES108" s="159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1"/>
    </row>
    <row r="109" spans="1:161" s="1" customFormat="1" ht="90.75" customHeight="1">
      <c r="A109" s="146"/>
      <c r="B109" s="147"/>
      <c r="C109" s="147"/>
      <c r="D109" s="147"/>
      <c r="E109" s="148"/>
      <c r="F109" s="159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1"/>
      <c r="W109" s="104" t="s">
        <v>193</v>
      </c>
      <c r="X109" s="105"/>
      <c r="Y109" s="105"/>
      <c r="Z109" s="105"/>
      <c r="AA109" s="105"/>
      <c r="AB109" s="105"/>
      <c r="AC109" s="105"/>
      <c r="AD109" s="106"/>
      <c r="AE109" s="163" t="s">
        <v>194</v>
      </c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5"/>
      <c r="AR109" s="172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4"/>
      <c r="BD109" s="139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1"/>
      <c r="BX109" s="139"/>
      <c r="BY109" s="142"/>
      <c r="BZ109" s="142"/>
      <c r="CA109" s="142"/>
      <c r="CB109" s="142"/>
      <c r="CC109" s="142"/>
      <c r="CD109" s="142"/>
      <c r="CE109" s="142"/>
      <c r="CF109" s="141"/>
      <c r="CG109" s="139"/>
      <c r="CH109" s="142"/>
      <c r="CI109" s="142"/>
      <c r="CJ109" s="142"/>
      <c r="CK109" s="142"/>
      <c r="CL109" s="142"/>
      <c r="CM109" s="142"/>
      <c r="CN109" s="142"/>
      <c r="CO109" s="141"/>
      <c r="CP109" s="139"/>
      <c r="CQ109" s="142"/>
      <c r="CR109" s="142"/>
      <c r="CS109" s="142"/>
      <c r="CT109" s="142"/>
      <c r="CU109" s="142"/>
      <c r="CV109" s="142"/>
      <c r="CW109" s="141"/>
      <c r="CX109" s="139"/>
      <c r="CY109" s="142"/>
      <c r="CZ109" s="142"/>
      <c r="DA109" s="142"/>
      <c r="DB109" s="142"/>
      <c r="DC109" s="142"/>
      <c r="DD109" s="142"/>
      <c r="DE109" s="141"/>
      <c r="DF109" s="146"/>
      <c r="DG109" s="149"/>
      <c r="DH109" s="149"/>
      <c r="DI109" s="149"/>
      <c r="DJ109" s="149"/>
      <c r="DK109" s="149"/>
      <c r="DL109" s="149"/>
      <c r="DM109" s="148"/>
      <c r="DN109" s="153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155"/>
      <c r="ED109" s="159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1"/>
      <c r="ES109" s="159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1"/>
    </row>
    <row r="110" spans="1:161" s="1" customFormat="1" ht="52.5" customHeight="1">
      <c r="A110" s="146"/>
      <c r="B110" s="149"/>
      <c r="C110" s="149"/>
      <c r="D110" s="149"/>
      <c r="E110" s="148"/>
      <c r="F110" s="159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1"/>
      <c r="W110" s="101"/>
      <c r="X110" s="102"/>
      <c r="Y110" s="102"/>
      <c r="Z110" s="102"/>
      <c r="AA110" s="102"/>
      <c r="AB110" s="102"/>
      <c r="AC110" s="102"/>
      <c r="AD110" s="103"/>
      <c r="AE110" s="166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8"/>
      <c r="AR110" s="172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4"/>
      <c r="BD110" s="139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1"/>
      <c r="BX110" s="139"/>
      <c r="BY110" s="142"/>
      <c r="BZ110" s="142"/>
      <c r="CA110" s="142"/>
      <c r="CB110" s="142"/>
      <c r="CC110" s="142"/>
      <c r="CD110" s="142"/>
      <c r="CE110" s="142"/>
      <c r="CF110" s="141"/>
      <c r="CG110" s="139"/>
      <c r="CH110" s="142"/>
      <c r="CI110" s="142"/>
      <c r="CJ110" s="142"/>
      <c r="CK110" s="142"/>
      <c r="CL110" s="142"/>
      <c r="CM110" s="142"/>
      <c r="CN110" s="142"/>
      <c r="CO110" s="141"/>
      <c r="CP110" s="139"/>
      <c r="CQ110" s="142"/>
      <c r="CR110" s="142"/>
      <c r="CS110" s="142"/>
      <c r="CT110" s="142"/>
      <c r="CU110" s="142"/>
      <c r="CV110" s="142"/>
      <c r="CW110" s="141"/>
      <c r="CX110" s="139"/>
      <c r="CY110" s="142"/>
      <c r="CZ110" s="142"/>
      <c r="DA110" s="142"/>
      <c r="DB110" s="142"/>
      <c r="DC110" s="142"/>
      <c r="DD110" s="142"/>
      <c r="DE110" s="141"/>
      <c r="DF110" s="146"/>
      <c r="DG110" s="149"/>
      <c r="DH110" s="149"/>
      <c r="DI110" s="149"/>
      <c r="DJ110" s="149"/>
      <c r="DK110" s="149"/>
      <c r="DL110" s="149"/>
      <c r="DM110" s="148"/>
      <c r="DN110" s="153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155"/>
      <c r="ED110" s="159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1"/>
      <c r="ES110" s="159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1"/>
    </row>
    <row r="111" spans="1:161" s="1" customFormat="1" ht="39.75" customHeight="1">
      <c r="A111" s="146"/>
      <c r="B111" s="149"/>
      <c r="C111" s="149"/>
      <c r="D111" s="149"/>
      <c r="E111" s="148"/>
      <c r="F111" s="159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1"/>
      <c r="W111" s="104" t="s">
        <v>195</v>
      </c>
      <c r="X111" s="105"/>
      <c r="Y111" s="105"/>
      <c r="Z111" s="105"/>
      <c r="AA111" s="105"/>
      <c r="AB111" s="105"/>
      <c r="AC111" s="105"/>
      <c r="AD111" s="106"/>
      <c r="AE111" s="163" t="s">
        <v>196</v>
      </c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5"/>
      <c r="AR111" s="172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4"/>
      <c r="BD111" s="139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1"/>
      <c r="BX111" s="139"/>
      <c r="BY111" s="142"/>
      <c r="BZ111" s="142"/>
      <c r="CA111" s="142"/>
      <c r="CB111" s="142"/>
      <c r="CC111" s="142"/>
      <c r="CD111" s="142"/>
      <c r="CE111" s="142"/>
      <c r="CF111" s="141"/>
      <c r="CG111" s="139"/>
      <c r="CH111" s="142"/>
      <c r="CI111" s="142"/>
      <c r="CJ111" s="142"/>
      <c r="CK111" s="142"/>
      <c r="CL111" s="142"/>
      <c r="CM111" s="142"/>
      <c r="CN111" s="142"/>
      <c r="CO111" s="141"/>
      <c r="CP111" s="139"/>
      <c r="CQ111" s="142"/>
      <c r="CR111" s="142"/>
      <c r="CS111" s="142"/>
      <c r="CT111" s="142"/>
      <c r="CU111" s="142"/>
      <c r="CV111" s="142"/>
      <c r="CW111" s="141"/>
      <c r="CX111" s="139"/>
      <c r="CY111" s="142"/>
      <c r="CZ111" s="142"/>
      <c r="DA111" s="142"/>
      <c r="DB111" s="142"/>
      <c r="DC111" s="142"/>
      <c r="DD111" s="142"/>
      <c r="DE111" s="141"/>
      <c r="DF111" s="146"/>
      <c r="DG111" s="149"/>
      <c r="DH111" s="149"/>
      <c r="DI111" s="149"/>
      <c r="DJ111" s="149"/>
      <c r="DK111" s="149"/>
      <c r="DL111" s="149"/>
      <c r="DM111" s="148"/>
      <c r="DN111" s="153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155"/>
      <c r="ED111" s="159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1"/>
      <c r="ES111" s="159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1"/>
    </row>
    <row r="112" spans="1:161" s="1" customFormat="1" ht="15.75" customHeight="1">
      <c r="A112" s="146"/>
      <c r="B112" s="149"/>
      <c r="C112" s="149"/>
      <c r="D112" s="149"/>
      <c r="E112" s="148"/>
      <c r="F112" s="159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1"/>
      <c r="W112" s="146"/>
      <c r="X112" s="149"/>
      <c r="Y112" s="149"/>
      <c r="Z112" s="149"/>
      <c r="AA112" s="149"/>
      <c r="AB112" s="149"/>
      <c r="AC112" s="149"/>
      <c r="AD112" s="148"/>
      <c r="AE112" s="172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4"/>
      <c r="AR112" s="172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4"/>
      <c r="BD112" s="139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1"/>
      <c r="BX112" s="139"/>
      <c r="BY112" s="142"/>
      <c r="BZ112" s="142"/>
      <c r="CA112" s="142"/>
      <c r="CB112" s="142"/>
      <c r="CC112" s="142"/>
      <c r="CD112" s="142"/>
      <c r="CE112" s="142"/>
      <c r="CF112" s="141"/>
      <c r="CG112" s="139"/>
      <c r="CH112" s="142"/>
      <c r="CI112" s="142"/>
      <c r="CJ112" s="142"/>
      <c r="CK112" s="142"/>
      <c r="CL112" s="142"/>
      <c r="CM112" s="142"/>
      <c r="CN112" s="142"/>
      <c r="CO112" s="141"/>
      <c r="CP112" s="139"/>
      <c r="CQ112" s="142"/>
      <c r="CR112" s="142"/>
      <c r="CS112" s="142"/>
      <c r="CT112" s="142"/>
      <c r="CU112" s="142"/>
      <c r="CV112" s="142"/>
      <c r="CW112" s="141"/>
      <c r="CX112" s="139"/>
      <c r="CY112" s="142"/>
      <c r="CZ112" s="142"/>
      <c r="DA112" s="142"/>
      <c r="DB112" s="142"/>
      <c r="DC112" s="142"/>
      <c r="DD112" s="142"/>
      <c r="DE112" s="141"/>
      <c r="DF112" s="146"/>
      <c r="DG112" s="149"/>
      <c r="DH112" s="149"/>
      <c r="DI112" s="149"/>
      <c r="DJ112" s="149"/>
      <c r="DK112" s="149"/>
      <c r="DL112" s="149"/>
      <c r="DM112" s="148"/>
      <c r="DN112" s="153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155"/>
      <c r="ED112" s="159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1"/>
      <c r="ES112" s="159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1"/>
    </row>
    <row r="113" spans="1:161" s="1" customFormat="1" ht="10.5" customHeight="1">
      <c r="A113" s="101"/>
      <c r="B113" s="102"/>
      <c r="C113" s="102"/>
      <c r="D113" s="102"/>
      <c r="E113" s="103"/>
      <c r="F113" s="110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2"/>
      <c r="W113" s="101"/>
      <c r="X113" s="102"/>
      <c r="Y113" s="102"/>
      <c r="Z113" s="102"/>
      <c r="AA113" s="102"/>
      <c r="AB113" s="102"/>
      <c r="AC113" s="102"/>
      <c r="AD113" s="103"/>
      <c r="AE113" s="166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8"/>
      <c r="AR113" s="166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8"/>
      <c r="BD113" s="143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5"/>
      <c r="BX113" s="143"/>
      <c r="BY113" s="144"/>
      <c r="BZ113" s="144"/>
      <c r="CA113" s="144"/>
      <c r="CB113" s="144"/>
      <c r="CC113" s="144"/>
      <c r="CD113" s="144"/>
      <c r="CE113" s="144"/>
      <c r="CF113" s="145"/>
      <c r="CG113" s="143"/>
      <c r="CH113" s="144"/>
      <c r="CI113" s="144"/>
      <c r="CJ113" s="144"/>
      <c r="CK113" s="144"/>
      <c r="CL113" s="144"/>
      <c r="CM113" s="144"/>
      <c r="CN113" s="144"/>
      <c r="CO113" s="145"/>
      <c r="CP113" s="143"/>
      <c r="CQ113" s="144"/>
      <c r="CR113" s="144"/>
      <c r="CS113" s="144"/>
      <c r="CT113" s="144"/>
      <c r="CU113" s="144"/>
      <c r="CV113" s="144"/>
      <c r="CW113" s="145"/>
      <c r="CX113" s="143"/>
      <c r="CY113" s="144"/>
      <c r="CZ113" s="144"/>
      <c r="DA113" s="144"/>
      <c r="DB113" s="144"/>
      <c r="DC113" s="144"/>
      <c r="DD113" s="144"/>
      <c r="DE113" s="145"/>
      <c r="DF113" s="101"/>
      <c r="DG113" s="102"/>
      <c r="DH113" s="102"/>
      <c r="DI113" s="102"/>
      <c r="DJ113" s="102"/>
      <c r="DK113" s="102"/>
      <c r="DL113" s="102"/>
      <c r="DM113" s="103"/>
      <c r="DN113" s="156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8"/>
      <c r="ED113" s="110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2"/>
      <c r="ES113" s="110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2"/>
    </row>
    <row r="114" spans="1:161" s="1" customFormat="1" ht="150.75" customHeight="1">
      <c r="A114" s="71" t="s">
        <v>214</v>
      </c>
      <c r="B114" s="72"/>
      <c r="C114" s="72"/>
      <c r="D114" s="72"/>
      <c r="E114" s="73"/>
      <c r="F114" s="74" t="s">
        <v>315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/>
      <c r="W114" s="71" t="s">
        <v>312</v>
      </c>
      <c r="X114" s="72"/>
      <c r="Y114" s="72"/>
      <c r="Z114" s="72"/>
      <c r="AA114" s="72"/>
      <c r="AB114" s="72"/>
      <c r="AC114" s="72"/>
      <c r="AD114" s="73"/>
      <c r="AE114" s="95" t="s">
        <v>313</v>
      </c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7"/>
      <c r="AR114" s="80" t="s">
        <v>314</v>
      </c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2"/>
      <c r="BD114" s="71" t="s">
        <v>61</v>
      </c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3"/>
      <c r="BX114" s="83">
        <f>CG114+CP114+CX114+DF114</f>
        <v>976719.13</v>
      </c>
      <c r="BY114" s="84"/>
      <c r="BZ114" s="84"/>
      <c r="CA114" s="84"/>
      <c r="CB114" s="84"/>
      <c r="CC114" s="84"/>
      <c r="CD114" s="84"/>
      <c r="CE114" s="84"/>
      <c r="CF114" s="85"/>
      <c r="CG114" s="128">
        <v>976719.13</v>
      </c>
      <c r="CH114" s="129"/>
      <c r="CI114" s="129"/>
      <c r="CJ114" s="129"/>
      <c r="CK114" s="129"/>
      <c r="CL114" s="129"/>
      <c r="CM114" s="129"/>
      <c r="CN114" s="129"/>
      <c r="CO114" s="130"/>
      <c r="CP114" s="83"/>
      <c r="CQ114" s="84"/>
      <c r="CR114" s="84"/>
      <c r="CS114" s="84"/>
      <c r="CT114" s="84"/>
      <c r="CU114" s="84"/>
      <c r="CV114" s="84"/>
      <c r="CW114" s="85"/>
      <c r="CX114" s="83"/>
      <c r="CY114" s="84"/>
      <c r="CZ114" s="84"/>
      <c r="DA114" s="84"/>
      <c r="DB114" s="84"/>
      <c r="DC114" s="84"/>
      <c r="DD114" s="84"/>
      <c r="DE114" s="85"/>
      <c r="DF114" s="86"/>
      <c r="DG114" s="87"/>
      <c r="DH114" s="87"/>
      <c r="DI114" s="87"/>
      <c r="DJ114" s="87"/>
      <c r="DK114" s="87"/>
      <c r="DL114" s="87"/>
      <c r="DM114" s="88"/>
      <c r="DN114" s="89" t="s">
        <v>62</v>
      </c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1"/>
      <c r="ED114" s="77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9"/>
      <c r="ES114" s="77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9"/>
    </row>
    <row r="115" spans="1:161" s="1" customFormat="1" ht="152.25" customHeight="1">
      <c r="A115" s="71" t="s">
        <v>230</v>
      </c>
      <c r="B115" s="72"/>
      <c r="C115" s="72"/>
      <c r="D115" s="72"/>
      <c r="E115" s="73"/>
      <c r="F115" s="74" t="s">
        <v>305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/>
      <c r="W115" s="71" t="s">
        <v>306</v>
      </c>
      <c r="X115" s="72"/>
      <c r="Y115" s="72"/>
      <c r="Z115" s="72"/>
      <c r="AA115" s="72"/>
      <c r="AB115" s="72"/>
      <c r="AC115" s="72"/>
      <c r="AD115" s="73"/>
      <c r="AE115" s="95" t="s">
        <v>307</v>
      </c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7"/>
      <c r="AR115" s="80" t="s">
        <v>308</v>
      </c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2"/>
      <c r="BD115" s="71" t="s">
        <v>61</v>
      </c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3"/>
      <c r="BX115" s="83">
        <f aca="true" t="shared" si="2" ref="BX115:BX126">CG115+CP115+CX115+DF115</f>
        <v>280369.22</v>
      </c>
      <c r="BY115" s="84"/>
      <c r="BZ115" s="84"/>
      <c r="CA115" s="84"/>
      <c r="CB115" s="84"/>
      <c r="CC115" s="84"/>
      <c r="CD115" s="84"/>
      <c r="CE115" s="84"/>
      <c r="CF115" s="85"/>
      <c r="CG115" s="128">
        <v>280369.22</v>
      </c>
      <c r="CH115" s="129"/>
      <c r="CI115" s="129"/>
      <c r="CJ115" s="129"/>
      <c r="CK115" s="129"/>
      <c r="CL115" s="129"/>
      <c r="CM115" s="129"/>
      <c r="CN115" s="129"/>
      <c r="CO115" s="130"/>
      <c r="CP115" s="83"/>
      <c r="CQ115" s="84"/>
      <c r="CR115" s="84"/>
      <c r="CS115" s="84"/>
      <c r="CT115" s="84"/>
      <c r="CU115" s="84"/>
      <c r="CV115" s="84"/>
      <c r="CW115" s="85"/>
      <c r="CX115" s="83"/>
      <c r="CY115" s="84"/>
      <c r="CZ115" s="84"/>
      <c r="DA115" s="84"/>
      <c r="DB115" s="84"/>
      <c r="DC115" s="84"/>
      <c r="DD115" s="84"/>
      <c r="DE115" s="85"/>
      <c r="DF115" s="86"/>
      <c r="DG115" s="87"/>
      <c r="DH115" s="87"/>
      <c r="DI115" s="87"/>
      <c r="DJ115" s="87"/>
      <c r="DK115" s="87"/>
      <c r="DL115" s="87"/>
      <c r="DM115" s="88"/>
      <c r="DN115" s="89" t="s">
        <v>62</v>
      </c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1"/>
      <c r="ED115" s="77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9"/>
      <c r="ES115" s="77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9"/>
    </row>
    <row r="116" spans="1:161" s="1" customFormat="1" ht="152.25" customHeight="1">
      <c r="A116" s="71" t="s">
        <v>231</v>
      </c>
      <c r="B116" s="72"/>
      <c r="C116" s="72"/>
      <c r="D116" s="72"/>
      <c r="E116" s="73"/>
      <c r="F116" s="74" t="s">
        <v>316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/>
      <c r="W116" s="71" t="s">
        <v>306</v>
      </c>
      <c r="X116" s="72"/>
      <c r="Y116" s="72"/>
      <c r="Z116" s="72"/>
      <c r="AA116" s="72"/>
      <c r="AB116" s="72"/>
      <c r="AC116" s="72"/>
      <c r="AD116" s="73"/>
      <c r="AE116" s="95" t="s">
        <v>307</v>
      </c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7"/>
      <c r="AR116" s="80" t="s">
        <v>309</v>
      </c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2"/>
      <c r="BD116" s="71" t="s">
        <v>61</v>
      </c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3"/>
      <c r="BX116" s="83">
        <f t="shared" si="2"/>
        <v>281000</v>
      </c>
      <c r="BY116" s="84"/>
      <c r="BZ116" s="84"/>
      <c r="CA116" s="84"/>
      <c r="CB116" s="84"/>
      <c r="CC116" s="84"/>
      <c r="CD116" s="84"/>
      <c r="CE116" s="84"/>
      <c r="CF116" s="85"/>
      <c r="CG116" s="128"/>
      <c r="CH116" s="129"/>
      <c r="CI116" s="129"/>
      <c r="CJ116" s="129"/>
      <c r="CK116" s="129"/>
      <c r="CL116" s="129"/>
      <c r="CM116" s="129"/>
      <c r="CN116" s="129"/>
      <c r="CO116" s="130"/>
      <c r="CP116" s="83">
        <v>281000</v>
      </c>
      <c r="CQ116" s="84"/>
      <c r="CR116" s="84"/>
      <c r="CS116" s="84"/>
      <c r="CT116" s="84"/>
      <c r="CU116" s="84"/>
      <c r="CV116" s="84"/>
      <c r="CW116" s="85"/>
      <c r="CX116" s="83"/>
      <c r="CY116" s="84"/>
      <c r="CZ116" s="84"/>
      <c r="DA116" s="84"/>
      <c r="DB116" s="84"/>
      <c r="DC116" s="84"/>
      <c r="DD116" s="84"/>
      <c r="DE116" s="85"/>
      <c r="DF116" s="86"/>
      <c r="DG116" s="87"/>
      <c r="DH116" s="87"/>
      <c r="DI116" s="87"/>
      <c r="DJ116" s="87"/>
      <c r="DK116" s="87"/>
      <c r="DL116" s="87"/>
      <c r="DM116" s="88"/>
      <c r="DN116" s="89" t="s">
        <v>62</v>
      </c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1"/>
      <c r="ED116" s="77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9"/>
      <c r="ES116" s="77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9"/>
    </row>
    <row r="117" spans="1:161" s="1" customFormat="1" ht="152.25" customHeight="1">
      <c r="A117" s="71" t="s">
        <v>232</v>
      </c>
      <c r="B117" s="72"/>
      <c r="C117" s="72"/>
      <c r="D117" s="72"/>
      <c r="E117" s="73"/>
      <c r="F117" s="74" t="s">
        <v>317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6"/>
      <c r="W117" s="71" t="s">
        <v>306</v>
      </c>
      <c r="X117" s="72"/>
      <c r="Y117" s="72"/>
      <c r="Z117" s="72"/>
      <c r="AA117" s="72"/>
      <c r="AB117" s="72"/>
      <c r="AC117" s="72"/>
      <c r="AD117" s="73"/>
      <c r="AE117" s="95" t="s">
        <v>307</v>
      </c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7"/>
      <c r="AR117" s="80" t="s">
        <v>310</v>
      </c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2"/>
      <c r="BD117" s="71" t="s">
        <v>74</v>
      </c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3"/>
      <c r="BX117" s="83">
        <f t="shared" si="2"/>
        <v>281000</v>
      </c>
      <c r="BY117" s="84"/>
      <c r="BZ117" s="84"/>
      <c r="CA117" s="84"/>
      <c r="CB117" s="84"/>
      <c r="CC117" s="84"/>
      <c r="CD117" s="84"/>
      <c r="CE117" s="84"/>
      <c r="CF117" s="85"/>
      <c r="CG117" s="128"/>
      <c r="CH117" s="129"/>
      <c r="CI117" s="129"/>
      <c r="CJ117" s="129"/>
      <c r="CK117" s="129"/>
      <c r="CL117" s="129"/>
      <c r="CM117" s="129"/>
      <c r="CN117" s="129"/>
      <c r="CO117" s="130"/>
      <c r="CP117" s="83"/>
      <c r="CQ117" s="84"/>
      <c r="CR117" s="84"/>
      <c r="CS117" s="84"/>
      <c r="CT117" s="84"/>
      <c r="CU117" s="84"/>
      <c r="CV117" s="84"/>
      <c r="CW117" s="85"/>
      <c r="CX117" s="83">
        <v>281000</v>
      </c>
      <c r="CY117" s="84"/>
      <c r="CZ117" s="84"/>
      <c r="DA117" s="84"/>
      <c r="DB117" s="84"/>
      <c r="DC117" s="84"/>
      <c r="DD117" s="84"/>
      <c r="DE117" s="85"/>
      <c r="DF117" s="86"/>
      <c r="DG117" s="87"/>
      <c r="DH117" s="87"/>
      <c r="DI117" s="87"/>
      <c r="DJ117" s="87"/>
      <c r="DK117" s="87"/>
      <c r="DL117" s="87"/>
      <c r="DM117" s="88"/>
      <c r="DN117" s="89" t="s">
        <v>62</v>
      </c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1"/>
      <c r="ED117" s="77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9"/>
      <c r="ES117" s="77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9"/>
    </row>
    <row r="118" spans="1:161" s="1" customFormat="1" ht="151.5" customHeight="1">
      <c r="A118" s="71" t="s">
        <v>233</v>
      </c>
      <c r="B118" s="72"/>
      <c r="C118" s="72"/>
      <c r="D118" s="72"/>
      <c r="E118" s="73"/>
      <c r="F118" s="74" t="s">
        <v>248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6"/>
      <c r="W118" s="71" t="s">
        <v>206</v>
      </c>
      <c r="X118" s="72"/>
      <c r="Y118" s="72"/>
      <c r="Z118" s="72"/>
      <c r="AA118" s="72"/>
      <c r="AB118" s="72"/>
      <c r="AC118" s="72"/>
      <c r="AD118" s="73"/>
      <c r="AE118" s="95" t="s">
        <v>207</v>
      </c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7"/>
      <c r="AR118" s="80" t="s">
        <v>208</v>
      </c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2"/>
      <c r="BD118" s="71" t="s">
        <v>61</v>
      </c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3"/>
      <c r="BX118" s="83">
        <f t="shared" si="2"/>
        <v>1224302.72</v>
      </c>
      <c r="BY118" s="84"/>
      <c r="BZ118" s="84"/>
      <c r="CA118" s="84"/>
      <c r="CB118" s="84"/>
      <c r="CC118" s="84"/>
      <c r="CD118" s="84"/>
      <c r="CE118" s="84"/>
      <c r="CF118" s="85"/>
      <c r="CG118" s="128">
        <v>1224302.72</v>
      </c>
      <c r="CH118" s="129"/>
      <c r="CI118" s="129"/>
      <c r="CJ118" s="129"/>
      <c r="CK118" s="129"/>
      <c r="CL118" s="129"/>
      <c r="CM118" s="129"/>
      <c r="CN118" s="129"/>
      <c r="CO118" s="130"/>
      <c r="CP118" s="83"/>
      <c r="CQ118" s="84"/>
      <c r="CR118" s="84"/>
      <c r="CS118" s="84"/>
      <c r="CT118" s="84"/>
      <c r="CU118" s="84"/>
      <c r="CV118" s="84"/>
      <c r="CW118" s="85"/>
      <c r="CX118" s="83"/>
      <c r="CY118" s="84"/>
      <c r="CZ118" s="84"/>
      <c r="DA118" s="84"/>
      <c r="DB118" s="84"/>
      <c r="DC118" s="84"/>
      <c r="DD118" s="84"/>
      <c r="DE118" s="85"/>
      <c r="DF118" s="86"/>
      <c r="DG118" s="87"/>
      <c r="DH118" s="87"/>
      <c r="DI118" s="87"/>
      <c r="DJ118" s="87"/>
      <c r="DK118" s="87"/>
      <c r="DL118" s="87"/>
      <c r="DM118" s="88"/>
      <c r="DN118" s="89" t="s">
        <v>62</v>
      </c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1"/>
      <c r="ED118" s="77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9"/>
      <c r="ES118" s="77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9"/>
    </row>
    <row r="119" spans="1:161" s="1" customFormat="1" ht="151.5" customHeight="1">
      <c r="A119" s="71" t="s">
        <v>234</v>
      </c>
      <c r="B119" s="72"/>
      <c r="C119" s="72"/>
      <c r="D119" s="72"/>
      <c r="E119" s="73"/>
      <c r="F119" s="74" t="s">
        <v>291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6"/>
      <c r="W119" s="71" t="s">
        <v>206</v>
      </c>
      <c r="X119" s="72"/>
      <c r="Y119" s="72"/>
      <c r="Z119" s="72"/>
      <c r="AA119" s="72"/>
      <c r="AB119" s="72"/>
      <c r="AC119" s="72"/>
      <c r="AD119" s="73"/>
      <c r="AE119" s="95" t="s">
        <v>207</v>
      </c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7"/>
      <c r="AR119" s="80" t="s">
        <v>210</v>
      </c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2"/>
      <c r="BD119" s="71" t="s">
        <v>74</v>
      </c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3"/>
      <c r="BX119" s="83">
        <f t="shared" si="2"/>
        <v>1610600</v>
      </c>
      <c r="BY119" s="84"/>
      <c r="BZ119" s="84"/>
      <c r="CA119" s="84"/>
      <c r="CB119" s="84"/>
      <c r="CC119" s="84"/>
      <c r="CD119" s="84"/>
      <c r="CE119" s="84"/>
      <c r="CF119" s="85"/>
      <c r="CG119" s="128"/>
      <c r="CH119" s="129"/>
      <c r="CI119" s="129"/>
      <c r="CJ119" s="129"/>
      <c r="CK119" s="129"/>
      <c r="CL119" s="129"/>
      <c r="CM119" s="129"/>
      <c r="CN119" s="129"/>
      <c r="CO119" s="130"/>
      <c r="CP119" s="83">
        <v>1610600</v>
      </c>
      <c r="CQ119" s="84"/>
      <c r="CR119" s="84"/>
      <c r="CS119" s="84"/>
      <c r="CT119" s="84"/>
      <c r="CU119" s="84"/>
      <c r="CV119" s="84"/>
      <c r="CW119" s="85"/>
      <c r="CX119" s="83"/>
      <c r="CY119" s="84"/>
      <c r="CZ119" s="84"/>
      <c r="DA119" s="84"/>
      <c r="DB119" s="84"/>
      <c r="DC119" s="84"/>
      <c r="DD119" s="84"/>
      <c r="DE119" s="85"/>
      <c r="DF119" s="86"/>
      <c r="DG119" s="87"/>
      <c r="DH119" s="87"/>
      <c r="DI119" s="87"/>
      <c r="DJ119" s="87"/>
      <c r="DK119" s="87"/>
      <c r="DL119" s="87"/>
      <c r="DM119" s="88"/>
      <c r="DN119" s="89" t="s">
        <v>62</v>
      </c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1"/>
      <c r="ED119" s="77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9"/>
      <c r="ES119" s="77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9"/>
    </row>
    <row r="120" spans="1:161" s="1" customFormat="1" ht="152.25" customHeight="1">
      <c r="A120" s="71" t="s">
        <v>235</v>
      </c>
      <c r="B120" s="72"/>
      <c r="C120" s="72"/>
      <c r="D120" s="72"/>
      <c r="E120" s="73"/>
      <c r="F120" s="74" t="s">
        <v>298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6"/>
      <c r="W120" s="71" t="s">
        <v>206</v>
      </c>
      <c r="X120" s="72"/>
      <c r="Y120" s="72"/>
      <c r="Z120" s="72"/>
      <c r="AA120" s="72"/>
      <c r="AB120" s="72"/>
      <c r="AC120" s="72"/>
      <c r="AD120" s="73"/>
      <c r="AE120" s="95" t="s">
        <v>207</v>
      </c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7"/>
      <c r="AR120" s="80" t="s">
        <v>212</v>
      </c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2"/>
      <c r="BD120" s="71" t="s">
        <v>138</v>
      </c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3"/>
      <c r="BX120" s="83">
        <f t="shared" si="2"/>
        <v>1610600</v>
      </c>
      <c r="BY120" s="84"/>
      <c r="BZ120" s="84"/>
      <c r="CA120" s="84"/>
      <c r="CB120" s="84"/>
      <c r="CC120" s="84"/>
      <c r="CD120" s="84"/>
      <c r="CE120" s="84"/>
      <c r="CF120" s="85"/>
      <c r="CG120" s="128"/>
      <c r="CH120" s="129"/>
      <c r="CI120" s="129"/>
      <c r="CJ120" s="129"/>
      <c r="CK120" s="129"/>
      <c r="CL120" s="129"/>
      <c r="CM120" s="129"/>
      <c r="CN120" s="129"/>
      <c r="CO120" s="130"/>
      <c r="CP120" s="83"/>
      <c r="CQ120" s="84"/>
      <c r="CR120" s="84"/>
      <c r="CS120" s="84"/>
      <c r="CT120" s="84"/>
      <c r="CU120" s="84"/>
      <c r="CV120" s="84"/>
      <c r="CW120" s="85"/>
      <c r="CX120" s="83">
        <v>1610600</v>
      </c>
      <c r="CY120" s="84"/>
      <c r="CZ120" s="84"/>
      <c r="DA120" s="84"/>
      <c r="DB120" s="84"/>
      <c r="DC120" s="84"/>
      <c r="DD120" s="84"/>
      <c r="DE120" s="85"/>
      <c r="DF120" s="86"/>
      <c r="DG120" s="87"/>
      <c r="DH120" s="87"/>
      <c r="DI120" s="87"/>
      <c r="DJ120" s="87"/>
      <c r="DK120" s="87"/>
      <c r="DL120" s="87"/>
      <c r="DM120" s="88"/>
      <c r="DN120" s="89" t="s">
        <v>62</v>
      </c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1"/>
      <c r="ED120" s="77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9"/>
      <c r="ES120" s="77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9"/>
    </row>
    <row r="121" spans="1:161" s="1" customFormat="1" ht="152.25" customHeight="1">
      <c r="A121" s="71" t="s">
        <v>241</v>
      </c>
      <c r="B121" s="72"/>
      <c r="C121" s="72"/>
      <c r="D121" s="72"/>
      <c r="E121" s="73"/>
      <c r="F121" s="74" t="s">
        <v>323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6"/>
      <c r="W121" s="65" t="s">
        <v>320</v>
      </c>
      <c r="X121" s="72"/>
      <c r="Y121" s="72"/>
      <c r="Z121" s="72"/>
      <c r="AA121" s="72"/>
      <c r="AB121" s="72"/>
      <c r="AC121" s="72"/>
      <c r="AD121" s="73"/>
      <c r="AE121" s="95" t="s">
        <v>321</v>
      </c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7"/>
      <c r="AR121" s="80" t="s">
        <v>322</v>
      </c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2"/>
      <c r="BD121" s="71" t="s">
        <v>61</v>
      </c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3"/>
      <c r="BX121" s="83">
        <f t="shared" si="2"/>
        <v>7855741.14</v>
      </c>
      <c r="BY121" s="84"/>
      <c r="BZ121" s="84"/>
      <c r="CA121" s="84"/>
      <c r="CB121" s="84"/>
      <c r="CC121" s="84"/>
      <c r="CD121" s="84"/>
      <c r="CE121" s="84"/>
      <c r="CF121" s="85"/>
      <c r="CG121" s="128">
        <v>7855741.14</v>
      </c>
      <c r="CH121" s="129"/>
      <c r="CI121" s="129"/>
      <c r="CJ121" s="129"/>
      <c r="CK121" s="129"/>
      <c r="CL121" s="129"/>
      <c r="CM121" s="129"/>
      <c r="CN121" s="129"/>
      <c r="CO121" s="130"/>
      <c r="CP121" s="83"/>
      <c r="CQ121" s="84"/>
      <c r="CR121" s="84"/>
      <c r="CS121" s="84"/>
      <c r="CT121" s="84"/>
      <c r="CU121" s="84"/>
      <c r="CV121" s="84"/>
      <c r="CW121" s="85"/>
      <c r="CX121" s="83"/>
      <c r="CY121" s="84"/>
      <c r="CZ121" s="84"/>
      <c r="DA121" s="84"/>
      <c r="DB121" s="84"/>
      <c r="DC121" s="84"/>
      <c r="DD121" s="84"/>
      <c r="DE121" s="85"/>
      <c r="DF121" s="86"/>
      <c r="DG121" s="87"/>
      <c r="DH121" s="87"/>
      <c r="DI121" s="87"/>
      <c r="DJ121" s="87"/>
      <c r="DK121" s="87"/>
      <c r="DL121" s="87"/>
      <c r="DM121" s="88"/>
      <c r="DN121" s="89" t="s">
        <v>62</v>
      </c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1"/>
      <c r="ED121" s="77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9"/>
      <c r="ES121" s="77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9"/>
    </row>
    <row r="122" spans="1:161" s="1" customFormat="1" ht="152.25" customHeight="1">
      <c r="A122" s="71" t="s">
        <v>242</v>
      </c>
      <c r="B122" s="72"/>
      <c r="C122" s="72"/>
      <c r="D122" s="72"/>
      <c r="E122" s="73"/>
      <c r="F122" s="74" t="s">
        <v>348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6"/>
      <c r="W122" s="65" t="s">
        <v>324</v>
      </c>
      <c r="X122" s="72"/>
      <c r="Y122" s="72"/>
      <c r="Z122" s="72"/>
      <c r="AA122" s="72"/>
      <c r="AB122" s="72"/>
      <c r="AC122" s="72"/>
      <c r="AD122" s="73"/>
      <c r="AE122" s="95" t="s">
        <v>325</v>
      </c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7"/>
      <c r="AR122" s="80" t="s">
        <v>326</v>
      </c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2"/>
      <c r="BD122" s="71" t="s">
        <v>61</v>
      </c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3"/>
      <c r="BX122" s="83">
        <f t="shared" si="2"/>
        <v>67571.40000000001</v>
      </c>
      <c r="BY122" s="84"/>
      <c r="BZ122" s="84"/>
      <c r="CA122" s="84"/>
      <c r="CB122" s="84"/>
      <c r="CC122" s="84"/>
      <c r="CD122" s="84"/>
      <c r="CE122" s="84"/>
      <c r="CF122" s="85"/>
      <c r="CG122" s="128">
        <f>138029.95-70458.55</f>
        <v>67571.40000000001</v>
      </c>
      <c r="CH122" s="129"/>
      <c r="CI122" s="129"/>
      <c r="CJ122" s="129"/>
      <c r="CK122" s="129"/>
      <c r="CL122" s="129"/>
      <c r="CM122" s="129"/>
      <c r="CN122" s="129"/>
      <c r="CO122" s="130"/>
      <c r="CP122" s="83"/>
      <c r="CQ122" s="84"/>
      <c r="CR122" s="84"/>
      <c r="CS122" s="84"/>
      <c r="CT122" s="84"/>
      <c r="CU122" s="84"/>
      <c r="CV122" s="84"/>
      <c r="CW122" s="85"/>
      <c r="CX122" s="83"/>
      <c r="CY122" s="84"/>
      <c r="CZ122" s="84"/>
      <c r="DA122" s="84"/>
      <c r="DB122" s="84"/>
      <c r="DC122" s="84"/>
      <c r="DD122" s="84"/>
      <c r="DE122" s="85"/>
      <c r="DF122" s="86"/>
      <c r="DG122" s="87"/>
      <c r="DH122" s="87"/>
      <c r="DI122" s="87"/>
      <c r="DJ122" s="87"/>
      <c r="DK122" s="87"/>
      <c r="DL122" s="87"/>
      <c r="DM122" s="88"/>
      <c r="DN122" s="89" t="s">
        <v>62</v>
      </c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1"/>
      <c r="ED122" s="77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9"/>
      <c r="ES122" s="77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9"/>
    </row>
    <row r="123" spans="1:161" s="1" customFormat="1" ht="152.25" customHeight="1">
      <c r="A123" s="71" t="s">
        <v>243</v>
      </c>
      <c r="B123" s="72"/>
      <c r="C123" s="72"/>
      <c r="D123" s="72"/>
      <c r="E123" s="73"/>
      <c r="F123" s="74" t="s">
        <v>349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6"/>
      <c r="W123" s="65" t="s">
        <v>327</v>
      </c>
      <c r="X123" s="72"/>
      <c r="Y123" s="72"/>
      <c r="Z123" s="72"/>
      <c r="AA123" s="72"/>
      <c r="AB123" s="72"/>
      <c r="AC123" s="72"/>
      <c r="AD123" s="73"/>
      <c r="AE123" s="95" t="s">
        <v>328</v>
      </c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7"/>
      <c r="AR123" s="80" t="s">
        <v>329</v>
      </c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2"/>
      <c r="BD123" s="71" t="s">
        <v>61</v>
      </c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3"/>
      <c r="BX123" s="83">
        <f t="shared" si="2"/>
        <v>26600</v>
      </c>
      <c r="BY123" s="84"/>
      <c r="BZ123" s="84"/>
      <c r="CA123" s="84"/>
      <c r="CB123" s="84"/>
      <c r="CC123" s="84"/>
      <c r="CD123" s="84"/>
      <c r="CE123" s="84"/>
      <c r="CF123" s="85"/>
      <c r="CG123" s="128">
        <v>26600</v>
      </c>
      <c r="CH123" s="129"/>
      <c r="CI123" s="129"/>
      <c r="CJ123" s="129"/>
      <c r="CK123" s="129"/>
      <c r="CL123" s="129"/>
      <c r="CM123" s="129"/>
      <c r="CN123" s="129"/>
      <c r="CO123" s="130"/>
      <c r="CP123" s="83"/>
      <c r="CQ123" s="84"/>
      <c r="CR123" s="84"/>
      <c r="CS123" s="84"/>
      <c r="CT123" s="84"/>
      <c r="CU123" s="84"/>
      <c r="CV123" s="84"/>
      <c r="CW123" s="85"/>
      <c r="CX123" s="83"/>
      <c r="CY123" s="84"/>
      <c r="CZ123" s="84"/>
      <c r="DA123" s="84"/>
      <c r="DB123" s="84"/>
      <c r="DC123" s="84"/>
      <c r="DD123" s="84"/>
      <c r="DE123" s="85"/>
      <c r="DF123" s="86"/>
      <c r="DG123" s="87"/>
      <c r="DH123" s="87"/>
      <c r="DI123" s="87"/>
      <c r="DJ123" s="87"/>
      <c r="DK123" s="87"/>
      <c r="DL123" s="87"/>
      <c r="DM123" s="88"/>
      <c r="DN123" s="89" t="s">
        <v>332</v>
      </c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1"/>
      <c r="ED123" s="77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9"/>
      <c r="ES123" s="77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9"/>
    </row>
    <row r="124" spans="1:161" s="1" customFormat="1" ht="152.25" customHeight="1">
      <c r="A124" s="71" t="s">
        <v>330</v>
      </c>
      <c r="B124" s="72"/>
      <c r="C124" s="72"/>
      <c r="D124" s="72"/>
      <c r="E124" s="73"/>
      <c r="F124" s="74" t="s">
        <v>350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6"/>
      <c r="W124" s="71" t="s">
        <v>80</v>
      </c>
      <c r="X124" s="72"/>
      <c r="Y124" s="72"/>
      <c r="Z124" s="72"/>
      <c r="AA124" s="72"/>
      <c r="AB124" s="72"/>
      <c r="AC124" s="72"/>
      <c r="AD124" s="73"/>
      <c r="AE124" s="77" t="s">
        <v>81</v>
      </c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9"/>
      <c r="AR124" s="80" t="s">
        <v>331</v>
      </c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2"/>
      <c r="BD124" s="71" t="s">
        <v>61</v>
      </c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3"/>
      <c r="BX124" s="83">
        <f t="shared" si="2"/>
        <v>7500000</v>
      </c>
      <c r="BY124" s="84"/>
      <c r="BZ124" s="84"/>
      <c r="CA124" s="84"/>
      <c r="CB124" s="84"/>
      <c r="CC124" s="84"/>
      <c r="CD124" s="84"/>
      <c r="CE124" s="84"/>
      <c r="CF124" s="85"/>
      <c r="CG124" s="128">
        <v>7500000</v>
      </c>
      <c r="CH124" s="129"/>
      <c r="CI124" s="129"/>
      <c r="CJ124" s="129"/>
      <c r="CK124" s="129"/>
      <c r="CL124" s="129"/>
      <c r="CM124" s="129"/>
      <c r="CN124" s="129"/>
      <c r="CO124" s="130"/>
      <c r="CP124" s="83"/>
      <c r="CQ124" s="84"/>
      <c r="CR124" s="84"/>
      <c r="CS124" s="84"/>
      <c r="CT124" s="84"/>
      <c r="CU124" s="84"/>
      <c r="CV124" s="84"/>
      <c r="CW124" s="85"/>
      <c r="CX124" s="83"/>
      <c r="CY124" s="84"/>
      <c r="CZ124" s="84"/>
      <c r="DA124" s="84"/>
      <c r="DB124" s="84"/>
      <c r="DC124" s="84"/>
      <c r="DD124" s="84"/>
      <c r="DE124" s="85"/>
      <c r="DF124" s="86"/>
      <c r="DG124" s="87"/>
      <c r="DH124" s="87"/>
      <c r="DI124" s="87"/>
      <c r="DJ124" s="87"/>
      <c r="DK124" s="87"/>
      <c r="DL124" s="87"/>
      <c r="DM124" s="88"/>
      <c r="DN124" s="89" t="s">
        <v>62</v>
      </c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1"/>
      <c r="ED124" s="77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9"/>
      <c r="ES124" s="77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9"/>
    </row>
    <row r="125" spans="1:161" s="1" customFormat="1" ht="152.25" customHeight="1">
      <c r="A125" s="71" t="s">
        <v>334</v>
      </c>
      <c r="B125" s="72"/>
      <c r="C125" s="72"/>
      <c r="D125" s="72"/>
      <c r="E125" s="73"/>
      <c r="F125" s="74" t="s">
        <v>335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6"/>
      <c r="W125" s="71" t="s">
        <v>336</v>
      </c>
      <c r="X125" s="72"/>
      <c r="Y125" s="72"/>
      <c r="Z125" s="72"/>
      <c r="AA125" s="72"/>
      <c r="AB125" s="72"/>
      <c r="AC125" s="72"/>
      <c r="AD125" s="73"/>
      <c r="AE125" s="77" t="s">
        <v>337</v>
      </c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9"/>
      <c r="AR125" s="80" t="s">
        <v>338</v>
      </c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2"/>
      <c r="BD125" s="71" t="s">
        <v>61</v>
      </c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3"/>
      <c r="BX125" s="83">
        <f t="shared" si="2"/>
        <v>566933.33</v>
      </c>
      <c r="BY125" s="84"/>
      <c r="BZ125" s="84"/>
      <c r="CA125" s="84"/>
      <c r="CB125" s="84"/>
      <c r="CC125" s="84"/>
      <c r="CD125" s="84"/>
      <c r="CE125" s="84"/>
      <c r="CF125" s="85"/>
      <c r="CG125" s="128">
        <v>566933.33</v>
      </c>
      <c r="CH125" s="129"/>
      <c r="CI125" s="129"/>
      <c r="CJ125" s="129"/>
      <c r="CK125" s="129"/>
      <c r="CL125" s="129"/>
      <c r="CM125" s="129"/>
      <c r="CN125" s="129"/>
      <c r="CO125" s="130"/>
      <c r="CP125" s="83"/>
      <c r="CQ125" s="84"/>
      <c r="CR125" s="84"/>
      <c r="CS125" s="84"/>
      <c r="CT125" s="84"/>
      <c r="CU125" s="84"/>
      <c r="CV125" s="84"/>
      <c r="CW125" s="85"/>
      <c r="CX125" s="83"/>
      <c r="CY125" s="84"/>
      <c r="CZ125" s="84"/>
      <c r="DA125" s="84"/>
      <c r="DB125" s="84"/>
      <c r="DC125" s="84"/>
      <c r="DD125" s="84"/>
      <c r="DE125" s="85"/>
      <c r="DF125" s="86"/>
      <c r="DG125" s="87"/>
      <c r="DH125" s="87"/>
      <c r="DI125" s="87"/>
      <c r="DJ125" s="87"/>
      <c r="DK125" s="87"/>
      <c r="DL125" s="87"/>
      <c r="DM125" s="88"/>
      <c r="DN125" s="89" t="s">
        <v>62</v>
      </c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1"/>
      <c r="ED125" s="77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9"/>
      <c r="ES125" s="77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9"/>
    </row>
    <row r="126" spans="1:161" s="1" customFormat="1" ht="152.25" customHeight="1">
      <c r="A126" s="104" t="s">
        <v>339</v>
      </c>
      <c r="B126" s="105"/>
      <c r="C126" s="105"/>
      <c r="D126" s="105"/>
      <c r="E126" s="106"/>
      <c r="F126" s="107" t="s">
        <v>351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9"/>
      <c r="W126" s="71" t="s">
        <v>341</v>
      </c>
      <c r="X126" s="72"/>
      <c r="Y126" s="72"/>
      <c r="Z126" s="72"/>
      <c r="AA126" s="72"/>
      <c r="AB126" s="72"/>
      <c r="AC126" s="72"/>
      <c r="AD126" s="73"/>
      <c r="AE126" s="77" t="s">
        <v>342</v>
      </c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9"/>
      <c r="AR126" s="113" t="s">
        <v>345</v>
      </c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5"/>
      <c r="BD126" s="104" t="s">
        <v>61</v>
      </c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6"/>
      <c r="BX126" s="98">
        <f t="shared" si="2"/>
        <v>606692.54</v>
      </c>
      <c r="BY126" s="99"/>
      <c r="BZ126" s="99"/>
      <c r="CA126" s="99"/>
      <c r="CB126" s="99"/>
      <c r="CC126" s="99"/>
      <c r="CD126" s="99"/>
      <c r="CE126" s="99"/>
      <c r="CF126" s="100"/>
      <c r="CG126" s="212">
        <v>606692.54</v>
      </c>
      <c r="CH126" s="213"/>
      <c r="CI126" s="213"/>
      <c r="CJ126" s="213"/>
      <c r="CK126" s="213"/>
      <c r="CL126" s="213"/>
      <c r="CM126" s="213"/>
      <c r="CN126" s="213"/>
      <c r="CO126" s="214"/>
      <c r="CP126" s="98"/>
      <c r="CQ126" s="99"/>
      <c r="CR126" s="99"/>
      <c r="CS126" s="99"/>
      <c r="CT126" s="99"/>
      <c r="CU126" s="99"/>
      <c r="CV126" s="99"/>
      <c r="CW126" s="100"/>
      <c r="CX126" s="98"/>
      <c r="CY126" s="99"/>
      <c r="CZ126" s="99"/>
      <c r="DA126" s="99"/>
      <c r="DB126" s="99"/>
      <c r="DC126" s="99"/>
      <c r="DD126" s="99"/>
      <c r="DE126" s="100"/>
      <c r="DF126" s="116"/>
      <c r="DG126" s="117"/>
      <c r="DH126" s="117"/>
      <c r="DI126" s="117"/>
      <c r="DJ126" s="117"/>
      <c r="DK126" s="117"/>
      <c r="DL126" s="117"/>
      <c r="DM126" s="118"/>
      <c r="DN126" s="119" t="s">
        <v>62</v>
      </c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1"/>
      <c r="ED126" s="125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7"/>
      <c r="ES126" s="125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7"/>
    </row>
    <row r="127" spans="1:161" s="1" customFormat="1" ht="171.75" customHeight="1">
      <c r="A127" s="192"/>
      <c r="B127" s="204"/>
      <c r="C127" s="204"/>
      <c r="D127" s="204"/>
      <c r="E127" s="194"/>
      <c r="F127" s="205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7"/>
      <c r="W127" s="71" t="s">
        <v>343</v>
      </c>
      <c r="X127" s="72"/>
      <c r="Y127" s="72"/>
      <c r="Z127" s="72"/>
      <c r="AA127" s="72"/>
      <c r="AB127" s="72"/>
      <c r="AC127" s="72"/>
      <c r="AD127" s="73"/>
      <c r="AE127" s="89" t="s">
        <v>344</v>
      </c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1"/>
      <c r="AR127" s="205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7"/>
      <c r="BD127" s="192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194"/>
      <c r="BX127" s="192"/>
      <c r="BY127" s="204"/>
      <c r="BZ127" s="204"/>
      <c r="CA127" s="204"/>
      <c r="CB127" s="204"/>
      <c r="CC127" s="204"/>
      <c r="CD127" s="204"/>
      <c r="CE127" s="204"/>
      <c r="CF127" s="194"/>
      <c r="CG127" s="192"/>
      <c r="CH127" s="204"/>
      <c r="CI127" s="204"/>
      <c r="CJ127" s="204"/>
      <c r="CK127" s="204"/>
      <c r="CL127" s="204"/>
      <c r="CM127" s="204"/>
      <c r="CN127" s="204"/>
      <c r="CO127" s="194"/>
      <c r="CP127" s="192"/>
      <c r="CQ127" s="193"/>
      <c r="CR127" s="193"/>
      <c r="CS127" s="193"/>
      <c r="CT127" s="193"/>
      <c r="CU127" s="193"/>
      <c r="CV127" s="193"/>
      <c r="CW127" s="194"/>
      <c r="CX127" s="192"/>
      <c r="CY127" s="193"/>
      <c r="CZ127" s="193"/>
      <c r="DA127" s="193"/>
      <c r="DB127" s="193"/>
      <c r="DC127" s="193"/>
      <c r="DD127" s="193"/>
      <c r="DE127" s="194"/>
      <c r="DF127" s="192"/>
      <c r="DG127" s="193"/>
      <c r="DH127" s="193"/>
      <c r="DI127" s="193"/>
      <c r="DJ127" s="193"/>
      <c r="DK127" s="193"/>
      <c r="DL127" s="193"/>
      <c r="DM127" s="194"/>
      <c r="DN127" s="198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/>
      <c r="DY127" s="199"/>
      <c r="DZ127" s="199"/>
      <c r="EA127" s="199"/>
      <c r="EB127" s="199"/>
      <c r="EC127" s="200"/>
      <c r="ED127" s="205"/>
      <c r="EE127" s="211"/>
      <c r="EF127" s="211"/>
      <c r="EG127" s="211"/>
      <c r="EH127" s="211"/>
      <c r="EI127" s="211"/>
      <c r="EJ127" s="211"/>
      <c r="EK127" s="211"/>
      <c r="EL127" s="211"/>
      <c r="EM127" s="211"/>
      <c r="EN127" s="211"/>
      <c r="EO127" s="211"/>
      <c r="EP127" s="211"/>
      <c r="EQ127" s="211"/>
      <c r="ER127" s="207"/>
      <c r="ES127" s="205"/>
      <c r="ET127" s="211"/>
      <c r="EU127" s="211"/>
      <c r="EV127" s="211"/>
      <c r="EW127" s="211"/>
      <c r="EX127" s="211"/>
      <c r="EY127" s="211"/>
      <c r="EZ127" s="211"/>
      <c r="FA127" s="211"/>
      <c r="FB127" s="211"/>
      <c r="FC127" s="211"/>
      <c r="FD127" s="211"/>
      <c r="FE127" s="207"/>
    </row>
    <row r="128" spans="1:161" s="1" customFormat="1" ht="152.25" customHeight="1">
      <c r="A128" s="195"/>
      <c r="B128" s="196"/>
      <c r="C128" s="196"/>
      <c r="D128" s="196"/>
      <c r="E128" s="197"/>
      <c r="F128" s="208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10"/>
      <c r="W128" s="71" t="s">
        <v>346</v>
      </c>
      <c r="X128" s="72"/>
      <c r="Y128" s="72"/>
      <c r="Z128" s="72"/>
      <c r="AA128" s="72"/>
      <c r="AB128" s="72"/>
      <c r="AC128" s="72"/>
      <c r="AD128" s="73"/>
      <c r="AE128" s="77" t="s">
        <v>347</v>
      </c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9"/>
      <c r="AR128" s="208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10"/>
      <c r="BD128" s="195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7"/>
      <c r="BX128" s="195"/>
      <c r="BY128" s="196"/>
      <c r="BZ128" s="196"/>
      <c r="CA128" s="196"/>
      <c r="CB128" s="196"/>
      <c r="CC128" s="196"/>
      <c r="CD128" s="196"/>
      <c r="CE128" s="196"/>
      <c r="CF128" s="197"/>
      <c r="CG128" s="195"/>
      <c r="CH128" s="196"/>
      <c r="CI128" s="196"/>
      <c r="CJ128" s="196"/>
      <c r="CK128" s="196"/>
      <c r="CL128" s="196"/>
      <c r="CM128" s="196"/>
      <c r="CN128" s="196"/>
      <c r="CO128" s="197"/>
      <c r="CP128" s="195"/>
      <c r="CQ128" s="196"/>
      <c r="CR128" s="196"/>
      <c r="CS128" s="196"/>
      <c r="CT128" s="196"/>
      <c r="CU128" s="196"/>
      <c r="CV128" s="196"/>
      <c r="CW128" s="197"/>
      <c r="CX128" s="195"/>
      <c r="CY128" s="196"/>
      <c r="CZ128" s="196"/>
      <c r="DA128" s="196"/>
      <c r="DB128" s="196"/>
      <c r="DC128" s="196"/>
      <c r="DD128" s="196"/>
      <c r="DE128" s="197"/>
      <c r="DF128" s="195"/>
      <c r="DG128" s="196"/>
      <c r="DH128" s="196"/>
      <c r="DI128" s="196"/>
      <c r="DJ128" s="196"/>
      <c r="DK128" s="196"/>
      <c r="DL128" s="196"/>
      <c r="DM128" s="197"/>
      <c r="DN128" s="201"/>
      <c r="DO128" s="202"/>
      <c r="DP128" s="202"/>
      <c r="DQ128" s="202"/>
      <c r="DR128" s="202"/>
      <c r="DS128" s="202"/>
      <c r="DT128" s="202"/>
      <c r="DU128" s="202"/>
      <c r="DV128" s="202"/>
      <c r="DW128" s="202"/>
      <c r="DX128" s="202"/>
      <c r="DY128" s="202"/>
      <c r="DZ128" s="202"/>
      <c r="EA128" s="202"/>
      <c r="EB128" s="202"/>
      <c r="EC128" s="203"/>
      <c r="ED128" s="208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10"/>
      <c r="ES128" s="208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10"/>
    </row>
    <row r="129" spans="1:161" s="1" customFormat="1" ht="88.5" customHeight="1">
      <c r="A129" s="71" t="s">
        <v>340</v>
      </c>
      <c r="B129" s="72"/>
      <c r="C129" s="72"/>
      <c r="D129" s="72"/>
      <c r="E129" s="73"/>
      <c r="F129" s="74" t="s">
        <v>352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6"/>
      <c r="W129" s="71" t="s">
        <v>131</v>
      </c>
      <c r="X129" s="72"/>
      <c r="Y129" s="72"/>
      <c r="Z129" s="72"/>
      <c r="AA129" s="72"/>
      <c r="AB129" s="72"/>
      <c r="AC129" s="72"/>
      <c r="AD129" s="73"/>
      <c r="AE129" s="95" t="s">
        <v>132</v>
      </c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7"/>
      <c r="AR129" s="80" t="s">
        <v>133</v>
      </c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2"/>
      <c r="BD129" s="71" t="s">
        <v>61</v>
      </c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3"/>
      <c r="BX129" s="83">
        <f>CG129+CP129+CX129+DF129</f>
        <v>2520280.6</v>
      </c>
      <c r="BY129" s="84"/>
      <c r="BZ129" s="84"/>
      <c r="CA129" s="84"/>
      <c r="CB129" s="84"/>
      <c r="CC129" s="84"/>
      <c r="CD129" s="84"/>
      <c r="CE129" s="84"/>
      <c r="CF129" s="85"/>
      <c r="CG129" s="128">
        <v>2520280.6</v>
      </c>
      <c r="CH129" s="129"/>
      <c r="CI129" s="129"/>
      <c r="CJ129" s="129"/>
      <c r="CK129" s="129"/>
      <c r="CL129" s="129"/>
      <c r="CM129" s="129"/>
      <c r="CN129" s="129"/>
      <c r="CO129" s="130"/>
      <c r="CP129" s="83"/>
      <c r="CQ129" s="84"/>
      <c r="CR129" s="84"/>
      <c r="CS129" s="84"/>
      <c r="CT129" s="84"/>
      <c r="CU129" s="84"/>
      <c r="CV129" s="84"/>
      <c r="CW129" s="85"/>
      <c r="CX129" s="83"/>
      <c r="CY129" s="84"/>
      <c r="CZ129" s="84"/>
      <c r="DA129" s="84"/>
      <c r="DB129" s="84"/>
      <c r="DC129" s="84"/>
      <c r="DD129" s="84"/>
      <c r="DE129" s="85"/>
      <c r="DF129" s="86"/>
      <c r="DG129" s="87"/>
      <c r="DH129" s="87"/>
      <c r="DI129" s="87"/>
      <c r="DJ129" s="87"/>
      <c r="DK129" s="87"/>
      <c r="DL129" s="87"/>
      <c r="DM129" s="88"/>
      <c r="DN129" s="89" t="s">
        <v>62</v>
      </c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1"/>
      <c r="ED129" s="77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9"/>
      <c r="ES129" s="77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9"/>
    </row>
    <row r="130" spans="1:161" s="1" customFormat="1" ht="155.25" customHeight="1">
      <c r="A130" s="71" t="s">
        <v>353</v>
      </c>
      <c r="B130" s="72"/>
      <c r="C130" s="72"/>
      <c r="D130" s="72"/>
      <c r="E130" s="73"/>
      <c r="F130" s="74" t="s">
        <v>357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6"/>
      <c r="W130" s="71" t="s">
        <v>355</v>
      </c>
      <c r="X130" s="72"/>
      <c r="Y130" s="72"/>
      <c r="Z130" s="72"/>
      <c r="AA130" s="72"/>
      <c r="AB130" s="72"/>
      <c r="AC130" s="72"/>
      <c r="AD130" s="73"/>
      <c r="AE130" s="95" t="s">
        <v>354</v>
      </c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7"/>
      <c r="AR130" s="80" t="s">
        <v>356</v>
      </c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2"/>
      <c r="BD130" s="71" t="s">
        <v>61</v>
      </c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3"/>
      <c r="BX130" s="83">
        <f>CG130+CP130+CX130+DF130</f>
        <v>3950745.21</v>
      </c>
      <c r="BY130" s="84"/>
      <c r="BZ130" s="84"/>
      <c r="CA130" s="84"/>
      <c r="CB130" s="84"/>
      <c r="CC130" s="84"/>
      <c r="CD130" s="84"/>
      <c r="CE130" s="84"/>
      <c r="CF130" s="85"/>
      <c r="CG130" s="128">
        <v>3950745.21</v>
      </c>
      <c r="CH130" s="129"/>
      <c r="CI130" s="129"/>
      <c r="CJ130" s="129"/>
      <c r="CK130" s="129"/>
      <c r="CL130" s="129"/>
      <c r="CM130" s="129"/>
      <c r="CN130" s="129"/>
      <c r="CO130" s="130"/>
      <c r="CP130" s="83"/>
      <c r="CQ130" s="84"/>
      <c r="CR130" s="84"/>
      <c r="CS130" s="84"/>
      <c r="CT130" s="84"/>
      <c r="CU130" s="84"/>
      <c r="CV130" s="84"/>
      <c r="CW130" s="85"/>
      <c r="CX130" s="83"/>
      <c r="CY130" s="84"/>
      <c r="CZ130" s="84"/>
      <c r="DA130" s="84"/>
      <c r="DB130" s="84"/>
      <c r="DC130" s="84"/>
      <c r="DD130" s="84"/>
      <c r="DE130" s="85"/>
      <c r="DF130" s="86"/>
      <c r="DG130" s="87"/>
      <c r="DH130" s="87"/>
      <c r="DI130" s="87"/>
      <c r="DJ130" s="87"/>
      <c r="DK130" s="87"/>
      <c r="DL130" s="87"/>
      <c r="DM130" s="88"/>
      <c r="DN130" s="89" t="s">
        <v>62</v>
      </c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1"/>
      <c r="ED130" s="77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9"/>
      <c r="ES130" s="77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9"/>
    </row>
    <row r="131" spans="1:161" s="1" customFormat="1" ht="12.75" customHeight="1">
      <c r="A131" s="215" t="s">
        <v>240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7"/>
      <c r="BX131" s="98">
        <f>SUM(CG131:DE134)</f>
        <v>239332270.68</v>
      </c>
      <c r="BY131" s="117"/>
      <c r="BZ131" s="117"/>
      <c r="CA131" s="117"/>
      <c r="CB131" s="117"/>
      <c r="CC131" s="117"/>
      <c r="CD131" s="117"/>
      <c r="CE131" s="117"/>
      <c r="CF131" s="118"/>
      <c r="CG131" s="98">
        <f>SUM(CG135:CO136)</f>
        <v>72169641.18</v>
      </c>
      <c r="CH131" s="117"/>
      <c r="CI131" s="117"/>
      <c r="CJ131" s="117"/>
      <c r="CK131" s="117"/>
      <c r="CL131" s="117"/>
      <c r="CM131" s="117"/>
      <c r="CN131" s="117"/>
      <c r="CO131" s="118"/>
      <c r="CP131" s="98">
        <f>SUM(CP135:CW136)</f>
        <v>89430217.49</v>
      </c>
      <c r="CQ131" s="99"/>
      <c r="CR131" s="99"/>
      <c r="CS131" s="99"/>
      <c r="CT131" s="99"/>
      <c r="CU131" s="99"/>
      <c r="CV131" s="99"/>
      <c r="CW131" s="100"/>
      <c r="CX131" s="98">
        <f>SUM(CX28:DE120)</f>
        <v>77732412.00999999</v>
      </c>
      <c r="CY131" s="117"/>
      <c r="CZ131" s="117"/>
      <c r="DA131" s="117"/>
      <c r="DB131" s="117"/>
      <c r="DC131" s="117"/>
      <c r="DD131" s="117"/>
      <c r="DE131" s="118"/>
      <c r="DF131" s="98"/>
      <c r="DG131" s="117"/>
      <c r="DH131" s="117"/>
      <c r="DI131" s="117"/>
      <c r="DJ131" s="117"/>
      <c r="DK131" s="117"/>
      <c r="DL131" s="117"/>
      <c r="DM131" s="118"/>
      <c r="DN131" s="104" t="s">
        <v>30</v>
      </c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6"/>
      <c r="ED131" s="104" t="s">
        <v>30</v>
      </c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  <c r="EP131" s="105"/>
      <c r="EQ131" s="105"/>
      <c r="ER131" s="106"/>
      <c r="ES131" s="104" t="s">
        <v>30</v>
      </c>
      <c r="ET131" s="105"/>
      <c r="EU131" s="105"/>
      <c r="EV131" s="105"/>
      <c r="EW131" s="105"/>
      <c r="EX131" s="105"/>
      <c r="EY131" s="105"/>
      <c r="EZ131" s="105"/>
      <c r="FA131" s="105"/>
      <c r="FB131" s="105"/>
      <c r="FC131" s="105"/>
      <c r="FD131" s="105"/>
      <c r="FE131" s="106"/>
    </row>
    <row r="132" spans="1:161" s="1" customFormat="1" ht="12.75" customHeight="1">
      <c r="A132" s="242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31"/>
      <c r="BD132" s="231"/>
      <c r="BE132" s="231"/>
      <c r="BF132" s="231"/>
      <c r="BG132" s="231"/>
      <c r="BH132" s="231"/>
      <c r="BI132" s="244"/>
      <c r="BJ132" s="244"/>
      <c r="BK132" s="244"/>
      <c r="BL132" s="244"/>
      <c r="BM132" s="244"/>
      <c r="BN132" s="244"/>
      <c r="BO132" s="244"/>
      <c r="BP132" s="244"/>
      <c r="BQ132" s="244"/>
      <c r="BR132" s="244"/>
      <c r="BS132" s="244"/>
      <c r="BT132" s="244"/>
      <c r="BU132" s="244"/>
      <c r="BV132" s="244"/>
      <c r="BW132" s="245"/>
      <c r="BX132" s="218"/>
      <c r="BY132" s="219"/>
      <c r="BZ132" s="219"/>
      <c r="CA132" s="219"/>
      <c r="CB132" s="219"/>
      <c r="CC132" s="219"/>
      <c r="CD132" s="219"/>
      <c r="CE132" s="219"/>
      <c r="CF132" s="220"/>
      <c r="CG132" s="218"/>
      <c r="CH132" s="219"/>
      <c r="CI132" s="219"/>
      <c r="CJ132" s="219"/>
      <c r="CK132" s="219"/>
      <c r="CL132" s="219"/>
      <c r="CM132" s="219"/>
      <c r="CN132" s="219"/>
      <c r="CO132" s="220"/>
      <c r="CP132" s="224"/>
      <c r="CQ132" s="225"/>
      <c r="CR132" s="225"/>
      <c r="CS132" s="225"/>
      <c r="CT132" s="225"/>
      <c r="CU132" s="225"/>
      <c r="CV132" s="225"/>
      <c r="CW132" s="226"/>
      <c r="CX132" s="218"/>
      <c r="CY132" s="219"/>
      <c r="CZ132" s="219"/>
      <c r="DA132" s="219"/>
      <c r="DB132" s="219"/>
      <c r="DC132" s="219"/>
      <c r="DD132" s="219"/>
      <c r="DE132" s="220"/>
      <c r="DF132" s="218"/>
      <c r="DG132" s="219"/>
      <c r="DH132" s="219"/>
      <c r="DI132" s="219"/>
      <c r="DJ132" s="219"/>
      <c r="DK132" s="219"/>
      <c r="DL132" s="219"/>
      <c r="DM132" s="220"/>
      <c r="DN132" s="236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8"/>
      <c r="ED132" s="236"/>
      <c r="EE132" s="237"/>
      <c r="EF132" s="237"/>
      <c r="EG132" s="237"/>
      <c r="EH132" s="237"/>
      <c r="EI132" s="237"/>
      <c r="EJ132" s="237"/>
      <c r="EK132" s="237"/>
      <c r="EL132" s="237"/>
      <c r="EM132" s="237"/>
      <c r="EN132" s="237"/>
      <c r="EO132" s="237"/>
      <c r="EP132" s="237"/>
      <c r="EQ132" s="237"/>
      <c r="ER132" s="238"/>
      <c r="ES132" s="236"/>
      <c r="ET132" s="237"/>
      <c r="EU132" s="237"/>
      <c r="EV132" s="237"/>
      <c r="EW132" s="237"/>
      <c r="EX132" s="237"/>
      <c r="EY132" s="237"/>
      <c r="EZ132" s="237"/>
      <c r="FA132" s="237"/>
      <c r="FB132" s="237"/>
      <c r="FC132" s="237"/>
      <c r="FD132" s="237"/>
      <c r="FE132" s="238"/>
    </row>
    <row r="133" spans="1:161" s="1" customFormat="1" ht="12.75" customHeight="1">
      <c r="A133" s="246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1"/>
      <c r="BN133" s="231"/>
      <c r="BO133" s="231"/>
      <c r="BP133" s="231"/>
      <c r="BQ133" s="231"/>
      <c r="BR133" s="231"/>
      <c r="BS133" s="230"/>
      <c r="BT133" s="230"/>
      <c r="BU133" s="230"/>
      <c r="BV133" s="230"/>
      <c r="BW133" s="232"/>
      <c r="BX133" s="218"/>
      <c r="BY133" s="219"/>
      <c r="BZ133" s="219"/>
      <c r="CA133" s="219"/>
      <c r="CB133" s="219"/>
      <c r="CC133" s="219"/>
      <c r="CD133" s="219"/>
      <c r="CE133" s="219"/>
      <c r="CF133" s="220"/>
      <c r="CG133" s="218"/>
      <c r="CH133" s="219"/>
      <c r="CI133" s="219"/>
      <c r="CJ133" s="219"/>
      <c r="CK133" s="219"/>
      <c r="CL133" s="219"/>
      <c r="CM133" s="219"/>
      <c r="CN133" s="219"/>
      <c r="CO133" s="220"/>
      <c r="CP133" s="224"/>
      <c r="CQ133" s="225"/>
      <c r="CR133" s="225"/>
      <c r="CS133" s="225"/>
      <c r="CT133" s="225"/>
      <c r="CU133" s="225"/>
      <c r="CV133" s="225"/>
      <c r="CW133" s="226"/>
      <c r="CX133" s="218"/>
      <c r="CY133" s="219"/>
      <c r="CZ133" s="219"/>
      <c r="DA133" s="219"/>
      <c r="DB133" s="219"/>
      <c r="DC133" s="219"/>
      <c r="DD133" s="219"/>
      <c r="DE133" s="220"/>
      <c r="DF133" s="218"/>
      <c r="DG133" s="219"/>
      <c r="DH133" s="219"/>
      <c r="DI133" s="219"/>
      <c r="DJ133" s="219"/>
      <c r="DK133" s="219"/>
      <c r="DL133" s="219"/>
      <c r="DM133" s="220"/>
      <c r="DN133" s="236"/>
      <c r="DO133" s="237"/>
      <c r="DP133" s="237"/>
      <c r="DQ133" s="237"/>
      <c r="DR133" s="237"/>
      <c r="DS133" s="237"/>
      <c r="DT133" s="237"/>
      <c r="DU133" s="237"/>
      <c r="DV133" s="237"/>
      <c r="DW133" s="237"/>
      <c r="DX133" s="237"/>
      <c r="DY133" s="237"/>
      <c r="DZ133" s="237"/>
      <c r="EA133" s="237"/>
      <c r="EB133" s="237"/>
      <c r="EC133" s="238"/>
      <c r="ED133" s="236"/>
      <c r="EE133" s="237"/>
      <c r="EF133" s="237"/>
      <c r="EG133" s="237"/>
      <c r="EH133" s="237"/>
      <c r="EI133" s="237"/>
      <c r="EJ133" s="237"/>
      <c r="EK133" s="237"/>
      <c r="EL133" s="237"/>
      <c r="EM133" s="237"/>
      <c r="EN133" s="237"/>
      <c r="EO133" s="237"/>
      <c r="EP133" s="237"/>
      <c r="EQ133" s="237"/>
      <c r="ER133" s="238"/>
      <c r="ES133" s="236"/>
      <c r="ET133" s="237"/>
      <c r="EU133" s="237"/>
      <c r="EV133" s="237"/>
      <c r="EW133" s="237"/>
      <c r="EX133" s="237"/>
      <c r="EY133" s="237"/>
      <c r="EZ133" s="237"/>
      <c r="FA133" s="237"/>
      <c r="FB133" s="237"/>
      <c r="FC133" s="237"/>
      <c r="FD133" s="237"/>
      <c r="FE133" s="238"/>
    </row>
    <row r="134" spans="1:161" s="1" customFormat="1" ht="6" customHeight="1">
      <c r="A134" s="233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34"/>
      <c r="BQ134" s="234"/>
      <c r="BR134" s="234"/>
      <c r="BS134" s="234"/>
      <c r="BT134" s="234"/>
      <c r="BU134" s="234"/>
      <c r="BV134" s="234"/>
      <c r="BW134" s="235"/>
      <c r="BX134" s="221"/>
      <c r="BY134" s="222"/>
      <c r="BZ134" s="222"/>
      <c r="CA134" s="222"/>
      <c r="CB134" s="222"/>
      <c r="CC134" s="222"/>
      <c r="CD134" s="222"/>
      <c r="CE134" s="222"/>
      <c r="CF134" s="223"/>
      <c r="CG134" s="221"/>
      <c r="CH134" s="222"/>
      <c r="CI134" s="222"/>
      <c r="CJ134" s="222"/>
      <c r="CK134" s="222"/>
      <c r="CL134" s="222"/>
      <c r="CM134" s="222"/>
      <c r="CN134" s="222"/>
      <c r="CO134" s="223"/>
      <c r="CP134" s="227"/>
      <c r="CQ134" s="228"/>
      <c r="CR134" s="228"/>
      <c r="CS134" s="228"/>
      <c r="CT134" s="228"/>
      <c r="CU134" s="228"/>
      <c r="CV134" s="228"/>
      <c r="CW134" s="229"/>
      <c r="CX134" s="221"/>
      <c r="CY134" s="222"/>
      <c r="CZ134" s="222"/>
      <c r="DA134" s="222"/>
      <c r="DB134" s="222"/>
      <c r="DC134" s="222"/>
      <c r="DD134" s="222"/>
      <c r="DE134" s="223"/>
      <c r="DF134" s="221"/>
      <c r="DG134" s="222"/>
      <c r="DH134" s="222"/>
      <c r="DI134" s="222"/>
      <c r="DJ134" s="222"/>
      <c r="DK134" s="222"/>
      <c r="DL134" s="222"/>
      <c r="DM134" s="223"/>
      <c r="DN134" s="239"/>
      <c r="DO134" s="240"/>
      <c r="DP134" s="240"/>
      <c r="DQ134" s="240"/>
      <c r="DR134" s="240"/>
      <c r="DS134" s="240"/>
      <c r="DT134" s="240"/>
      <c r="DU134" s="240"/>
      <c r="DV134" s="240"/>
      <c r="DW134" s="240"/>
      <c r="DX134" s="240"/>
      <c r="DY134" s="240"/>
      <c r="DZ134" s="240"/>
      <c r="EA134" s="240"/>
      <c r="EB134" s="240"/>
      <c r="EC134" s="241"/>
      <c r="ED134" s="239"/>
      <c r="EE134" s="240"/>
      <c r="EF134" s="240"/>
      <c r="EG134" s="240"/>
      <c r="EH134" s="240"/>
      <c r="EI134" s="240"/>
      <c r="EJ134" s="240"/>
      <c r="EK134" s="240"/>
      <c r="EL134" s="240"/>
      <c r="EM134" s="240"/>
      <c r="EN134" s="240"/>
      <c r="EO134" s="240"/>
      <c r="EP134" s="240"/>
      <c r="EQ134" s="240"/>
      <c r="ER134" s="241"/>
      <c r="ES134" s="239"/>
      <c r="ET134" s="240"/>
      <c r="EU134" s="240"/>
      <c r="EV134" s="240"/>
      <c r="EW134" s="240"/>
      <c r="EX134" s="240"/>
      <c r="EY134" s="240"/>
      <c r="EZ134" s="240"/>
      <c r="FA134" s="240"/>
      <c r="FB134" s="240"/>
      <c r="FC134" s="240"/>
      <c r="FD134" s="240"/>
      <c r="FE134" s="241"/>
    </row>
    <row r="135" spans="1:161" s="1" customFormat="1" ht="26.25" customHeight="1">
      <c r="A135" s="242" t="s">
        <v>28</v>
      </c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50" t="s">
        <v>202</v>
      </c>
      <c r="BD135" s="250"/>
      <c r="BE135" s="250"/>
      <c r="BF135" s="250"/>
      <c r="BG135" s="250"/>
      <c r="BH135" s="250"/>
      <c r="BI135" s="244" t="s">
        <v>29</v>
      </c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5"/>
      <c r="BX135" s="248">
        <f>SUM(CG135:DE135)</f>
        <v>33439637.46</v>
      </c>
      <c r="BY135" s="249"/>
      <c r="BZ135" s="249"/>
      <c r="CA135" s="249"/>
      <c r="CB135" s="249"/>
      <c r="CC135" s="249"/>
      <c r="CD135" s="249"/>
      <c r="CE135" s="249"/>
      <c r="CF135" s="249"/>
      <c r="CG135" s="83">
        <f>CG28+CG31+CG33+CG85+CG121</f>
        <v>21741831.98</v>
      </c>
      <c r="CH135" s="134"/>
      <c r="CI135" s="134"/>
      <c r="CJ135" s="134"/>
      <c r="CK135" s="134"/>
      <c r="CL135" s="134"/>
      <c r="CM135" s="134"/>
      <c r="CN135" s="134"/>
      <c r="CO135" s="135"/>
      <c r="CP135" s="248">
        <f>CP29+CP30+CP32+CP34+CP86</f>
        <v>11697805.48</v>
      </c>
      <c r="CQ135" s="249"/>
      <c r="CR135" s="249"/>
      <c r="CS135" s="249"/>
      <c r="CT135" s="249"/>
      <c r="CU135" s="249"/>
      <c r="CV135" s="249"/>
      <c r="CW135" s="249"/>
      <c r="CX135" s="248">
        <v>0</v>
      </c>
      <c r="CY135" s="252"/>
      <c r="CZ135" s="252"/>
      <c r="DA135" s="252"/>
      <c r="DB135" s="252"/>
      <c r="DC135" s="252"/>
      <c r="DD135" s="252"/>
      <c r="DE135" s="252"/>
      <c r="DF135" s="16"/>
      <c r="DG135" s="16"/>
      <c r="DH135" s="16"/>
      <c r="DI135" s="16"/>
      <c r="DJ135" s="16"/>
      <c r="DK135" s="16"/>
      <c r="DL135" s="16"/>
      <c r="DM135" s="16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</row>
    <row r="136" spans="1:161" s="1" customFormat="1" ht="26.25" customHeight="1">
      <c r="A136" s="242" t="s">
        <v>28</v>
      </c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50" t="s">
        <v>203</v>
      </c>
      <c r="BD136" s="250"/>
      <c r="BE136" s="250"/>
      <c r="BF136" s="250"/>
      <c r="BG136" s="250"/>
      <c r="BH136" s="250"/>
      <c r="BI136" s="244" t="s">
        <v>29</v>
      </c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5"/>
      <c r="BX136" s="248">
        <f>SUM(CG136:DE136)</f>
        <v>205892633.21999997</v>
      </c>
      <c r="BY136" s="249"/>
      <c r="BZ136" s="249"/>
      <c r="CA136" s="249"/>
      <c r="CB136" s="249"/>
      <c r="CC136" s="249"/>
      <c r="CD136" s="249"/>
      <c r="CE136" s="249"/>
      <c r="CF136" s="249"/>
      <c r="CG136" s="83">
        <f>CG39+CG42+CG48+CG69+CG72+CG77+CG82+CG87+CG90+CG118+CG51+CG60+CG63+CG66+CG115+CG114+CG122+CG123+CG124+CG126+CG129+CG125+CG130:CW130</f>
        <v>50427809.2</v>
      </c>
      <c r="CH136" s="134"/>
      <c r="CI136" s="134"/>
      <c r="CJ136" s="134"/>
      <c r="CK136" s="134"/>
      <c r="CL136" s="134"/>
      <c r="CM136" s="134"/>
      <c r="CN136" s="134"/>
      <c r="CO136" s="135"/>
      <c r="CP136" s="248">
        <f>CP35+CP37+CP40+CP44+CP49+CP52+CP54+CP56+CP58+CP61+CP64+CP67+CP70+CP73+CP74+CP78+CP79+CP83+CP88+CP98+CP119+CP116</f>
        <v>77732412.00999999</v>
      </c>
      <c r="CQ136" s="249"/>
      <c r="CR136" s="249"/>
      <c r="CS136" s="249"/>
      <c r="CT136" s="249"/>
      <c r="CU136" s="249"/>
      <c r="CV136" s="249"/>
      <c r="CW136" s="249"/>
      <c r="CX136" s="248">
        <f>CX36+CX38+CX41+CX46+CX50+CX53+CX55+CX57+CX59+CX62+CX65+CX68+CX71+CX75+CX76+CX80+CX81+CX84+CX89+CX106+CX120+CX117</f>
        <v>77732412.00999999</v>
      </c>
      <c r="CY136" s="249"/>
      <c r="CZ136" s="249"/>
      <c r="DA136" s="249"/>
      <c r="DB136" s="249"/>
      <c r="DC136" s="249"/>
      <c r="DD136" s="249"/>
      <c r="DE136" s="249"/>
      <c r="DF136" s="16"/>
      <c r="DG136" s="16"/>
      <c r="DH136" s="16"/>
      <c r="DI136" s="16"/>
      <c r="DJ136" s="16"/>
      <c r="DK136" s="16"/>
      <c r="DL136" s="16"/>
      <c r="DM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="14" customFormat="1" ht="15"/>
    <row r="138" s="14" customFormat="1" ht="15"/>
    <row r="139" spans="2:132" s="14" customFormat="1" ht="15">
      <c r="B139" s="253" t="s">
        <v>236</v>
      </c>
      <c r="C139" s="253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BX139" s="251"/>
      <c r="BY139" s="251"/>
      <c r="BZ139" s="251"/>
      <c r="CA139" s="251"/>
      <c r="CB139" s="251"/>
      <c r="CC139" s="251"/>
      <c r="CD139" s="251"/>
      <c r="CE139" s="251"/>
      <c r="CF139" s="251"/>
      <c r="CG139" s="251"/>
      <c r="CH139" s="251"/>
      <c r="CI139" s="251"/>
      <c r="CJ139" s="251"/>
      <c r="CK139" s="251"/>
      <c r="CL139" s="251"/>
      <c r="CM139" s="251"/>
      <c r="CN139" s="251"/>
      <c r="CO139" s="251"/>
      <c r="CP139" s="251"/>
      <c r="CQ139" s="251"/>
      <c r="CR139" s="251"/>
      <c r="CS139" s="251"/>
      <c r="CT139" s="251"/>
      <c r="CU139" s="251"/>
      <c r="CV139" s="251"/>
      <c r="CW139" s="251"/>
      <c r="CX139" s="251"/>
      <c r="CY139" s="251"/>
      <c r="CZ139" s="251"/>
      <c r="DA139" s="251"/>
      <c r="DB139" s="251"/>
      <c r="DC139" s="251"/>
      <c r="DD139" s="251"/>
      <c r="DE139" s="251"/>
      <c r="DF139" s="251"/>
      <c r="DG139" s="251"/>
      <c r="DH139" s="251"/>
      <c r="DI139" s="251"/>
      <c r="DJ139" s="251"/>
      <c r="DK139" s="251"/>
      <c r="DL139" s="251"/>
      <c r="DM139" s="251"/>
      <c r="DN139" s="251"/>
      <c r="DO139" s="251"/>
      <c r="DP139" s="251"/>
      <c r="DQ139" s="251"/>
      <c r="DR139" s="251"/>
      <c r="DS139" s="251"/>
      <c r="DT139" s="251"/>
      <c r="DU139" s="251"/>
      <c r="DV139" s="251"/>
      <c r="DW139" s="251"/>
      <c r="DX139" s="251"/>
      <c r="DY139" s="251"/>
      <c r="DZ139" s="251"/>
      <c r="EA139" s="251"/>
      <c r="EB139" s="251"/>
    </row>
    <row r="140" spans="2:132" s="14" customFormat="1" ht="42" customHeight="1">
      <c r="B140" s="47" t="s">
        <v>239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B140" s="251" t="s">
        <v>358</v>
      </c>
      <c r="BC140" s="251"/>
      <c r="BD140" s="251"/>
      <c r="BE140" s="251"/>
      <c r="BF140" s="251"/>
      <c r="BG140" s="251"/>
      <c r="BH140" s="251"/>
      <c r="BI140" s="251"/>
      <c r="BJ140" s="251"/>
      <c r="BK140" s="251"/>
      <c r="BL140" s="251"/>
      <c r="BN140" s="251"/>
      <c r="BO140" s="251"/>
      <c r="BP140" s="251"/>
      <c r="BQ140" s="251"/>
      <c r="BR140" s="251"/>
      <c r="BS140" s="251"/>
      <c r="BT140" s="251"/>
      <c r="BU140" s="251"/>
      <c r="BV140" s="251"/>
      <c r="BW140" s="251"/>
      <c r="BX140" s="251"/>
      <c r="BY140" s="251"/>
      <c r="BZ140" s="251"/>
      <c r="CA140" s="251"/>
      <c r="CB140" s="251"/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/>
      <c r="CM140" s="251"/>
      <c r="CN140" s="251"/>
      <c r="CO140" s="251"/>
      <c r="CP140" s="251"/>
      <c r="CQ140" s="251"/>
      <c r="CR140" s="251"/>
      <c r="CS140" s="251"/>
      <c r="CT140" s="251"/>
      <c r="CU140" s="251"/>
      <c r="CV140" s="251"/>
      <c r="CW140" s="251"/>
      <c r="CX140" s="251"/>
      <c r="CY140" s="251"/>
      <c r="CZ140" s="251"/>
      <c r="DA140" s="251"/>
      <c r="DB140" s="251"/>
      <c r="DC140" s="251"/>
      <c r="DD140" s="251"/>
      <c r="DE140" s="251"/>
      <c r="DF140" s="251"/>
      <c r="DG140" s="251"/>
      <c r="DH140" s="251"/>
      <c r="DI140" s="251"/>
      <c r="DJ140" s="251"/>
      <c r="DK140" s="251"/>
      <c r="DL140" s="251"/>
      <c r="DM140" s="251"/>
      <c r="DN140" s="251"/>
      <c r="DO140" s="251"/>
      <c r="DP140" s="251"/>
      <c r="DQ140" s="251"/>
      <c r="DR140" s="251"/>
      <c r="DS140" s="251"/>
      <c r="DT140" s="251"/>
      <c r="DU140" s="251"/>
      <c r="DV140" s="251"/>
      <c r="DW140" s="251"/>
      <c r="DX140" s="251"/>
      <c r="DY140" s="251"/>
      <c r="DZ140" s="251"/>
      <c r="EA140" s="251"/>
      <c r="EB140" s="251"/>
    </row>
    <row r="141" spans="2:132" s="14" customFormat="1" ht="15"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S141" s="251" t="s">
        <v>237</v>
      </c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B141" s="251"/>
      <c r="BC141" s="251"/>
      <c r="BD141" s="251"/>
      <c r="BE141" s="251"/>
      <c r="BF141" s="251"/>
      <c r="BG141" s="251"/>
      <c r="BH141" s="251"/>
      <c r="BI141" s="251"/>
      <c r="BJ141" s="251"/>
      <c r="BK141" s="251"/>
      <c r="BL141" s="251"/>
      <c r="BN141" s="251"/>
      <c r="BO141" s="251"/>
      <c r="BP141" s="251"/>
      <c r="BQ141" s="251"/>
      <c r="BR141" s="251"/>
      <c r="BS141" s="251"/>
      <c r="BT141" s="251"/>
      <c r="BU141" s="251"/>
      <c r="BV141" s="251"/>
      <c r="BW141" s="251"/>
      <c r="BX141" s="251"/>
      <c r="BY141" s="251"/>
      <c r="BZ141" s="251"/>
      <c r="CA141" s="251"/>
      <c r="CB141" s="251"/>
      <c r="CC141" s="251"/>
      <c r="CD141" s="251"/>
      <c r="CE141" s="251"/>
      <c r="CF141" s="251"/>
      <c r="CG141" s="251"/>
      <c r="CH141" s="251"/>
      <c r="CI141" s="251"/>
      <c r="CJ141" s="251"/>
      <c r="CK141" s="251"/>
      <c r="CL141" s="251"/>
      <c r="CM141" s="251"/>
      <c r="CN141" s="251"/>
      <c r="CO141" s="251"/>
      <c r="CP141" s="251"/>
      <c r="CQ141" s="251"/>
      <c r="CR141" s="251"/>
      <c r="CS141" s="251"/>
      <c r="CT141" s="251"/>
      <c r="CU141" s="251"/>
      <c r="CV141" s="251"/>
      <c r="CW141" s="251"/>
      <c r="CX141" s="251"/>
      <c r="CY141" s="251"/>
      <c r="CZ141" s="251"/>
      <c r="DA141" s="251"/>
      <c r="DB141" s="251"/>
      <c r="DC141" s="251"/>
      <c r="DD141" s="251"/>
      <c r="DE141" s="251"/>
      <c r="DF141" s="251"/>
      <c r="DG141" s="251"/>
      <c r="DH141" s="251"/>
      <c r="DI141" s="251"/>
      <c r="DJ141" s="251"/>
      <c r="DK141" s="251"/>
      <c r="DL141" s="251"/>
      <c r="DM141" s="251"/>
      <c r="DN141" s="251"/>
      <c r="DO141" s="251"/>
      <c r="DP141" s="251"/>
      <c r="DQ141" s="251"/>
      <c r="DR141" s="251"/>
      <c r="DS141" s="251"/>
      <c r="DT141" s="251"/>
      <c r="DU141" s="251"/>
      <c r="DV141" s="251"/>
      <c r="DW141" s="251"/>
      <c r="DX141" s="251"/>
      <c r="DY141" s="251"/>
      <c r="DZ141" s="251"/>
      <c r="EA141" s="251"/>
      <c r="EB141" s="251"/>
    </row>
    <row r="142" spans="2:132" s="14" customFormat="1" ht="15">
      <c r="B142" s="253"/>
      <c r="C142" s="253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B142" s="251"/>
      <c r="BC142" s="251"/>
      <c r="BD142" s="251"/>
      <c r="BE142" s="251"/>
      <c r="BF142" s="251"/>
      <c r="BG142" s="251"/>
      <c r="BH142" s="251"/>
      <c r="BI142" s="251"/>
      <c r="BJ142" s="251"/>
      <c r="BK142" s="251"/>
      <c r="BL142" s="251"/>
      <c r="BN142" s="251"/>
      <c r="BO142" s="251"/>
      <c r="BP142" s="251"/>
      <c r="BQ142" s="251"/>
      <c r="BR142" s="251"/>
      <c r="BS142" s="251"/>
      <c r="BT142" s="251"/>
      <c r="BU142" s="251"/>
      <c r="BV142" s="251"/>
      <c r="BW142" s="251"/>
      <c r="BX142" s="251"/>
      <c r="BY142" s="251"/>
      <c r="BZ142" s="251"/>
      <c r="CA142" s="251"/>
      <c r="CB142" s="251"/>
      <c r="CC142" s="251"/>
      <c r="CD142" s="251"/>
      <c r="CE142" s="251"/>
      <c r="CF142" s="251"/>
      <c r="CG142" s="251"/>
      <c r="CH142" s="251"/>
      <c r="CI142" s="251"/>
      <c r="CJ142" s="251"/>
      <c r="CK142" s="251"/>
      <c r="CL142" s="251"/>
      <c r="CM142" s="251"/>
      <c r="CN142" s="251"/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1"/>
      <c r="CY142" s="251"/>
      <c r="CZ142" s="251"/>
      <c r="DA142" s="251"/>
      <c r="DB142" s="251"/>
      <c r="DC142" s="251"/>
      <c r="DD142" s="251"/>
      <c r="DE142" s="251"/>
      <c r="DF142" s="251"/>
      <c r="DG142" s="251"/>
      <c r="DH142" s="251"/>
      <c r="DI142" s="251"/>
      <c r="DJ142" s="251"/>
      <c r="DK142" s="251"/>
      <c r="DL142" s="251"/>
      <c r="DM142" s="251"/>
      <c r="DN142" s="251"/>
      <c r="DO142" s="251"/>
      <c r="DP142" s="251"/>
      <c r="DQ142" s="251"/>
      <c r="DR142" s="251"/>
      <c r="DS142" s="251"/>
      <c r="DT142" s="251"/>
      <c r="DU142" s="251"/>
      <c r="DV142" s="251"/>
      <c r="DW142" s="251"/>
      <c r="DX142" s="251"/>
      <c r="DY142" s="251"/>
      <c r="DZ142" s="251"/>
      <c r="EA142" s="251"/>
      <c r="EB142" s="251"/>
    </row>
    <row r="143" spans="2:132" s="14" customFormat="1" ht="89.25" customHeight="1">
      <c r="B143" s="47" t="s">
        <v>359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N143" s="47" t="s">
        <v>360</v>
      </c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255"/>
      <c r="CY143" s="255"/>
      <c r="CZ143" s="255"/>
      <c r="DA143" s="255"/>
      <c r="DB143" s="255"/>
      <c r="DC143" s="255"/>
      <c r="DD143" s="255"/>
      <c r="DE143" s="255"/>
      <c r="DF143" s="255"/>
      <c r="DG143" s="255"/>
      <c r="DH143" s="255"/>
      <c r="DI143" s="255"/>
      <c r="DJ143" s="255"/>
      <c r="DK143" s="255"/>
      <c r="DL143" s="255"/>
      <c r="DM143" s="255"/>
      <c r="DN143" s="255"/>
      <c r="DO143" s="255"/>
      <c r="DP143" s="255"/>
      <c r="DQ143" s="255"/>
      <c r="DR143" s="255"/>
      <c r="DS143" s="255"/>
      <c r="DT143" s="255"/>
      <c r="DU143" s="255"/>
      <c r="DV143" s="255"/>
      <c r="DW143" s="255"/>
      <c r="DX143" s="255"/>
      <c r="DY143" s="255"/>
      <c r="DZ143" s="255"/>
      <c r="EA143" s="255"/>
      <c r="EB143" s="255"/>
    </row>
    <row r="144" spans="2:132" s="14" customFormat="1" ht="15"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S144" s="251" t="s">
        <v>237</v>
      </c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  <c r="BN144" s="251" t="s">
        <v>238</v>
      </c>
      <c r="BO144" s="251"/>
      <c r="BP144" s="251"/>
      <c r="BQ144" s="251"/>
      <c r="BR144" s="251"/>
      <c r="BS144" s="251"/>
      <c r="BT144" s="251"/>
      <c r="BU144" s="251"/>
      <c r="BV144" s="251"/>
      <c r="BW144" s="251"/>
      <c r="BX144" s="251"/>
      <c r="BY144" s="251"/>
      <c r="BZ144" s="251"/>
      <c r="CA144" s="251"/>
      <c r="CB144" s="251"/>
      <c r="CC144" s="251"/>
      <c r="CD144" s="251"/>
      <c r="CE144" s="251"/>
      <c r="CF144" s="251"/>
      <c r="CG144" s="251"/>
      <c r="CH144" s="251"/>
      <c r="CI144" s="251"/>
      <c r="CJ144" s="251"/>
      <c r="CK144" s="251"/>
      <c r="CL144" s="251"/>
      <c r="CM144" s="251"/>
      <c r="CN144" s="251"/>
      <c r="CO144" s="251"/>
      <c r="CP144" s="251"/>
      <c r="CQ144" s="251"/>
      <c r="CR144" s="251"/>
      <c r="CS144" s="251"/>
      <c r="CT144" s="251"/>
      <c r="CU144" s="251"/>
      <c r="CV144" s="251"/>
      <c r="CW144" s="251"/>
      <c r="CX144" s="251" t="s">
        <v>237</v>
      </c>
      <c r="CY144" s="251"/>
      <c r="CZ144" s="251"/>
      <c r="DA144" s="251"/>
      <c r="DB144" s="251"/>
      <c r="DC144" s="251"/>
      <c r="DD144" s="251"/>
      <c r="DE144" s="251"/>
      <c r="DF144" s="251"/>
      <c r="DG144" s="251"/>
      <c r="DH144" s="251"/>
      <c r="DI144" s="251"/>
      <c r="DJ144" s="251"/>
      <c r="DK144" s="251"/>
      <c r="DL144" s="251"/>
      <c r="DM144" s="251"/>
      <c r="DN144" s="251"/>
      <c r="DO144" s="251"/>
      <c r="DP144" s="251"/>
      <c r="DQ144" s="251"/>
      <c r="DR144" s="251"/>
      <c r="DS144" s="251"/>
      <c r="DT144" s="251"/>
      <c r="DU144" s="251"/>
      <c r="DV144" s="251"/>
      <c r="DW144" s="251"/>
      <c r="DX144" s="251"/>
      <c r="DY144" s="251"/>
      <c r="DZ144" s="251"/>
      <c r="EA144" s="251"/>
      <c r="EB144" s="251"/>
    </row>
    <row r="145" spans="2:132" s="14" customFormat="1" ht="15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1"/>
      <c r="CC145" s="251"/>
      <c r="CD145" s="251"/>
      <c r="CE145" s="251"/>
      <c r="CF145" s="251"/>
      <c r="CG145" s="251"/>
      <c r="CH145" s="251"/>
      <c r="CI145" s="251"/>
      <c r="CJ145" s="251"/>
      <c r="CK145" s="251"/>
      <c r="CL145" s="251"/>
      <c r="CM145" s="251"/>
      <c r="CN145" s="251"/>
      <c r="CO145" s="251"/>
      <c r="CP145" s="251"/>
      <c r="CQ145" s="251"/>
      <c r="CR145" s="251"/>
      <c r="CS145" s="251"/>
      <c r="CT145" s="251"/>
      <c r="CU145" s="251"/>
      <c r="CV145" s="251"/>
      <c r="CW145" s="251"/>
      <c r="CX145" s="251"/>
      <c r="CY145" s="251"/>
      <c r="CZ145" s="251"/>
      <c r="DA145" s="251"/>
      <c r="DB145" s="251"/>
      <c r="DC145" s="251"/>
      <c r="DD145" s="251"/>
      <c r="DE145" s="251"/>
      <c r="DF145" s="251"/>
      <c r="DG145" s="251"/>
      <c r="DH145" s="251"/>
      <c r="DI145" s="251"/>
      <c r="DJ145" s="251"/>
      <c r="DK145" s="251"/>
      <c r="DL145" s="251"/>
      <c r="DM145" s="251"/>
      <c r="DN145" s="251"/>
      <c r="DO145" s="251"/>
      <c r="DP145" s="251"/>
      <c r="DQ145" s="251"/>
      <c r="DR145" s="251"/>
      <c r="DS145" s="251"/>
      <c r="DT145" s="251"/>
      <c r="DU145" s="251"/>
      <c r="DV145" s="251"/>
      <c r="DW145" s="251"/>
      <c r="DX145" s="251"/>
      <c r="DY145" s="251"/>
      <c r="DZ145" s="251"/>
      <c r="EA145" s="251"/>
      <c r="EB145" s="251"/>
    </row>
    <row r="146" s="14" customFormat="1" ht="35.25" customHeight="1"/>
    <row r="147" s="14" customFormat="1" ht="15"/>
    <row r="148" spans="1:28" s="14" customFormat="1" ht="20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161" s="7" customFormat="1" ht="39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9">
        <f>CG39+CG42+CG48+CG51+CG60+CG63+CG66+CG69+CG72+CG77+CG82+CG87+CG90+CG115+CG118</f>
        <v>34212266.99</v>
      </c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</row>
    <row r="150" ht="20.25" customHeight="1"/>
    <row r="151" ht="56.25" customHeight="1"/>
  </sheetData>
  <sheetProtection/>
  <mergeCells count="1245">
    <mergeCell ref="DE4:DM4"/>
    <mergeCell ref="B145:Q145"/>
    <mergeCell ref="S145:AZ145"/>
    <mergeCell ref="BB145:BL145"/>
    <mergeCell ref="BN145:CW145"/>
    <mergeCell ref="CX145:EB145"/>
    <mergeCell ref="B143:Q143"/>
    <mergeCell ref="S143:AZ143"/>
    <mergeCell ref="BB143:BL143"/>
    <mergeCell ref="BN143:CW143"/>
    <mergeCell ref="CX143:EB143"/>
    <mergeCell ref="B144:Q144"/>
    <mergeCell ref="S144:AZ144"/>
    <mergeCell ref="BB144:BL144"/>
    <mergeCell ref="BN144:CW144"/>
    <mergeCell ref="CX144:EB144"/>
    <mergeCell ref="B141:Q141"/>
    <mergeCell ref="S141:AZ141"/>
    <mergeCell ref="BB141:BL141"/>
    <mergeCell ref="BN141:CW141"/>
    <mergeCell ref="CX141:EB141"/>
    <mergeCell ref="B142:AZ142"/>
    <mergeCell ref="BB142:BL142"/>
    <mergeCell ref="BN142:CW142"/>
    <mergeCell ref="CX142:EB142"/>
    <mergeCell ref="B139:AZ139"/>
    <mergeCell ref="BB139:BL139"/>
    <mergeCell ref="BN139:CW139"/>
    <mergeCell ref="CX139:EB139"/>
    <mergeCell ref="B140:Q140"/>
    <mergeCell ref="S140:AZ140"/>
    <mergeCell ref="BB140:BL140"/>
    <mergeCell ref="BN140:CW140"/>
    <mergeCell ref="CX140:EB140"/>
    <mergeCell ref="CX135:DE135"/>
    <mergeCell ref="A136:BB136"/>
    <mergeCell ref="BC136:BH136"/>
    <mergeCell ref="BI136:BW136"/>
    <mergeCell ref="BX136:CF136"/>
    <mergeCell ref="CG136:CO136"/>
    <mergeCell ref="CP136:CW136"/>
    <mergeCell ref="CX136:DE136"/>
    <mergeCell ref="A135:BB135"/>
    <mergeCell ref="BC135:BH135"/>
    <mergeCell ref="BI135:BW135"/>
    <mergeCell ref="BX135:CF135"/>
    <mergeCell ref="CG135:CO135"/>
    <mergeCell ref="CP135:CW135"/>
    <mergeCell ref="DN131:EC134"/>
    <mergeCell ref="ED131:ER134"/>
    <mergeCell ref="ES131:FE134"/>
    <mergeCell ref="A132:BB132"/>
    <mergeCell ref="BC132:BH132"/>
    <mergeCell ref="BI132:BW132"/>
    <mergeCell ref="A133:U133"/>
    <mergeCell ref="V133:AI133"/>
    <mergeCell ref="AJ133:AL133"/>
    <mergeCell ref="AM133:AR133"/>
    <mergeCell ref="A131:BW131"/>
    <mergeCell ref="BX131:CF134"/>
    <mergeCell ref="CG131:CO134"/>
    <mergeCell ref="CP131:CW134"/>
    <mergeCell ref="CX131:DE134"/>
    <mergeCell ref="DF131:DM134"/>
    <mergeCell ref="AS133:BL133"/>
    <mergeCell ref="BM133:BR133"/>
    <mergeCell ref="BS133:BW133"/>
    <mergeCell ref="A134:BW134"/>
    <mergeCell ref="CP130:CW130"/>
    <mergeCell ref="CX130:DE130"/>
    <mergeCell ref="DF130:DM130"/>
    <mergeCell ref="DN130:EC130"/>
    <mergeCell ref="ED130:ER130"/>
    <mergeCell ref="ES130:FE130"/>
    <mergeCell ref="ED129:ER129"/>
    <mergeCell ref="ES129:FE129"/>
    <mergeCell ref="A130:E130"/>
    <mergeCell ref="F130:V130"/>
    <mergeCell ref="W130:AD130"/>
    <mergeCell ref="AE130:AQ130"/>
    <mergeCell ref="AR130:BC130"/>
    <mergeCell ref="BD130:BW130"/>
    <mergeCell ref="BX130:CF130"/>
    <mergeCell ref="CG130:CO130"/>
    <mergeCell ref="BX129:CF129"/>
    <mergeCell ref="CG129:CO129"/>
    <mergeCell ref="CP129:CW129"/>
    <mergeCell ref="CX129:DE129"/>
    <mergeCell ref="DF129:DM129"/>
    <mergeCell ref="DN129:EC129"/>
    <mergeCell ref="A129:E129"/>
    <mergeCell ref="F129:V129"/>
    <mergeCell ref="W129:AD129"/>
    <mergeCell ref="AE129:AQ129"/>
    <mergeCell ref="AR129:BC129"/>
    <mergeCell ref="BD129:BW129"/>
    <mergeCell ref="ED126:ER128"/>
    <mergeCell ref="ES126:FE128"/>
    <mergeCell ref="W127:AD127"/>
    <mergeCell ref="AE127:AQ127"/>
    <mergeCell ref="W128:AD128"/>
    <mergeCell ref="AE128:AQ128"/>
    <mergeCell ref="BX126:CF128"/>
    <mergeCell ref="CG126:CO128"/>
    <mergeCell ref="CP126:CW128"/>
    <mergeCell ref="CX126:DE128"/>
    <mergeCell ref="DF126:DM128"/>
    <mergeCell ref="DN126:EC128"/>
    <mergeCell ref="A126:E128"/>
    <mergeCell ref="F126:V128"/>
    <mergeCell ref="W126:AD126"/>
    <mergeCell ref="AE126:AQ126"/>
    <mergeCell ref="AR126:BC128"/>
    <mergeCell ref="BD126:BW128"/>
    <mergeCell ref="CP125:CW125"/>
    <mergeCell ref="CX125:DE125"/>
    <mergeCell ref="DF125:DM125"/>
    <mergeCell ref="DN125:EC125"/>
    <mergeCell ref="ED125:ER125"/>
    <mergeCell ref="ES125:FE125"/>
    <mergeCell ref="ED124:ER124"/>
    <mergeCell ref="ES124:FE124"/>
    <mergeCell ref="A125:E125"/>
    <mergeCell ref="F125:V125"/>
    <mergeCell ref="W125:AD125"/>
    <mergeCell ref="AE125:AQ125"/>
    <mergeCell ref="AR125:BC125"/>
    <mergeCell ref="BD125:BW125"/>
    <mergeCell ref="BX125:CF125"/>
    <mergeCell ref="CG125:CO125"/>
    <mergeCell ref="BX124:CF124"/>
    <mergeCell ref="CG124:CO124"/>
    <mergeCell ref="CP124:CW124"/>
    <mergeCell ref="CX124:DE124"/>
    <mergeCell ref="DF124:DM124"/>
    <mergeCell ref="DN124:EC124"/>
    <mergeCell ref="A124:E124"/>
    <mergeCell ref="F124:V124"/>
    <mergeCell ref="W124:AD124"/>
    <mergeCell ref="AE124:AQ124"/>
    <mergeCell ref="AR124:BC124"/>
    <mergeCell ref="BD124:BW124"/>
    <mergeCell ref="CP123:CW123"/>
    <mergeCell ref="CX123:DE123"/>
    <mergeCell ref="DF123:DM123"/>
    <mergeCell ref="DN123:EC123"/>
    <mergeCell ref="ED123:ER123"/>
    <mergeCell ref="ES123:FE123"/>
    <mergeCell ref="ED122:ER122"/>
    <mergeCell ref="ES122:FE122"/>
    <mergeCell ref="A123:E123"/>
    <mergeCell ref="F123:V123"/>
    <mergeCell ref="W123:AD123"/>
    <mergeCell ref="AE123:AQ123"/>
    <mergeCell ref="AR123:BC123"/>
    <mergeCell ref="BD123:BW123"/>
    <mergeCell ref="BX123:CF123"/>
    <mergeCell ref="CG123:CO123"/>
    <mergeCell ref="BX122:CF122"/>
    <mergeCell ref="CG122:CO122"/>
    <mergeCell ref="CP122:CW122"/>
    <mergeCell ref="CX122:DE122"/>
    <mergeCell ref="DF122:DM122"/>
    <mergeCell ref="DN122:EC122"/>
    <mergeCell ref="A122:E122"/>
    <mergeCell ref="F122:V122"/>
    <mergeCell ref="W122:AD122"/>
    <mergeCell ref="AE122:AQ122"/>
    <mergeCell ref="AR122:BC122"/>
    <mergeCell ref="BD122:BW122"/>
    <mergeCell ref="CP121:CW121"/>
    <mergeCell ref="CX121:DE121"/>
    <mergeCell ref="DF121:DM121"/>
    <mergeCell ref="DN121:EC121"/>
    <mergeCell ref="ED121:ER121"/>
    <mergeCell ref="ES121:FE121"/>
    <mergeCell ref="ED120:ER120"/>
    <mergeCell ref="ES120:FE120"/>
    <mergeCell ref="A121:E121"/>
    <mergeCell ref="F121:V121"/>
    <mergeCell ref="W121:AD121"/>
    <mergeCell ref="AE121:AQ121"/>
    <mergeCell ref="AR121:BC121"/>
    <mergeCell ref="BD121:BW121"/>
    <mergeCell ref="BX121:CF121"/>
    <mergeCell ref="CG121:CO121"/>
    <mergeCell ref="BX120:CF120"/>
    <mergeCell ref="CG120:CO120"/>
    <mergeCell ref="CP120:CW120"/>
    <mergeCell ref="CX120:DE120"/>
    <mergeCell ref="DF120:DM120"/>
    <mergeCell ref="DN120:EC120"/>
    <mergeCell ref="A120:E120"/>
    <mergeCell ref="F120:V120"/>
    <mergeCell ref="W120:AD120"/>
    <mergeCell ref="AE120:AQ120"/>
    <mergeCell ref="AR120:BC120"/>
    <mergeCell ref="BD120:BW120"/>
    <mergeCell ref="CP119:CW119"/>
    <mergeCell ref="CX119:DE119"/>
    <mergeCell ref="DF119:DM119"/>
    <mergeCell ref="DN119:EC119"/>
    <mergeCell ref="ED119:ER119"/>
    <mergeCell ref="ES119:FE119"/>
    <mergeCell ref="ED118:ER118"/>
    <mergeCell ref="ES118:FE118"/>
    <mergeCell ref="A119:E119"/>
    <mergeCell ref="F119:V119"/>
    <mergeCell ref="W119:AD119"/>
    <mergeCell ref="AE119:AQ119"/>
    <mergeCell ref="AR119:BC119"/>
    <mergeCell ref="BD119:BW119"/>
    <mergeCell ref="BX119:CF119"/>
    <mergeCell ref="CG119:CO119"/>
    <mergeCell ref="BX118:CF118"/>
    <mergeCell ref="CG118:CO118"/>
    <mergeCell ref="CP118:CW118"/>
    <mergeCell ref="CX118:DE118"/>
    <mergeCell ref="DF118:DM118"/>
    <mergeCell ref="DN118:EC118"/>
    <mergeCell ref="A118:E118"/>
    <mergeCell ref="F118:V118"/>
    <mergeCell ref="W118:AD118"/>
    <mergeCell ref="AE118:AQ118"/>
    <mergeCell ref="AR118:BC118"/>
    <mergeCell ref="BD118:BW118"/>
    <mergeCell ref="CP117:CW117"/>
    <mergeCell ref="CX117:DE117"/>
    <mergeCell ref="DF117:DM117"/>
    <mergeCell ref="DN117:EC117"/>
    <mergeCell ref="ED117:ER117"/>
    <mergeCell ref="ES117:FE117"/>
    <mergeCell ref="ED116:ER116"/>
    <mergeCell ref="ES116:FE116"/>
    <mergeCell ref="A117:E117"/>
    <mergeCell ref="F117:V117"/>
    <mergeCell ref="W117:AD117"/>
    <mergeCell ref="AE117:AQ117"/>
    <mergeCell ref="AR117:BC117"/>
    <mergeCell ref="BD117:BW117"/>
    <mergeCell ref="BX117:CF117"/>
    <mergeCell ref="CG117:CO117"/>
    <mergeCell ref="BX116:CF116"/>
    <mergeCell ref="CG116:CO116"/>
    <mergeCell ref="CP116:CW116"/>
    <mergeCell ref="CX116:DE116"/>
    <mergeCell ref="DF116:DM116"/>
    <mergeCell ref="DN116:EC116"/>
    <mergeCell ref="A116:E116"/>
    <mergeCell ref="F116:V116"/>
    <mergeCell ref="W116:AD116"/>
    <mergeCell ref="AE116:AQ116"/>
    <mergeCell ref="AR116:BC116"/>
    <mergeCell ref="BD116:BW116"/>
    <mergeCell ref="CP115:CW115"/>
    <mergeCell ref="CX115:DE115"/>
    <mergeCell ref="DF115:DM115"/>
    <mergeCell ref="DN115:EC115"/>
    <mergeCell ref="ED115:ER115"/>
    <mergeCell ref="ES115:FE115"/>
    <mergeCell ref="ED114:ER114"/>
    <mergeCell ref="ES114:FE114"/>
    <mergeCell ref="A115:E115"/>
    <mergeCell ref="F115:V115"/>
    <mergeCell ref="W115:AD115"/>
    <mergeCell ref="AE115:AQ115"/>
    <mergeCell ref="AR115:BC115"/>
    <mergeCell ref="BD115:BW115"/>
    <mergeCell ref="BX115:CF115"/>
    <mergeCell ref="CG115:CO115"/>
    <mergeCell ref="BX114:CF114"/>
    <mergeCell ref="CG114:CO114"/>
    <mergeCell ref="CP114:CW114"/>
    <mergeCell ref="CX114:DE114"/>
    <mergeCell ref="DF114:DM114"/>
    <mergeCell ref="DN114:EC114"/>
    <mergeCell ref="A114:E114"/>
    <mergeCell ref="F114:V114"/>
    <mergeCell ref="W114:AD114"/>
    <mergeCell ref="AE114:AQ114"/>
    <mergeCell ref="AR114:BC114"/>
    <mergeCell ref="BD114:BW114"/>
    <mergeCell ref="ED106:ER113"/>
    <mergeCell ref="ES106:FE113"/>
    <mergeCell ref="W108:AD108"/>
    <mergeCell ref="AE108:AQ108"/>
    <mergeCell ref="W109:AD110"/>
    <mergeCell ref="AE109:AQ110"/>
    <mergeCell ref="W111:AD113"/>
    <mergeCell ref="AE111:AQ113"/>
    <mergeCell ref="BX106:CF113"/>
    <mergeCell ref="CG106:CO113"/>
    <mergeCell ref="CP106:CW113"/>
    <mergeCell ref="CX106:DE113"/>
    <mergeCell ref="DF106:DM113"/>
    <mergeCell ref="DN106:EC113"/>
    <mergeCell ref="A106:E113"/>
    <mergeCell ref="F106:V113"/>
    <mergeCell ref="W106:AD107"/>
    <mergeCell ref="AE106:AQ107"/>
    <mergeCell ref="AR106:BC113"/>
    <mergeCell ref="BD106:BW113"/>
    <mergeCell ref="ED98:ER105"/>
    <mergeCell ref="ES98:FE105"/>
    <mergeCell ref="W100:AD100"/>
    <mergeCell ref="AE100:AQ100"/>
    <mergeCell ref="W101:AD102"/>
    <mergeCell ref="AE101:AQ102"/>
    <mergeCell ref="W103:AD105"/>
    <mergeCell ref="AE103:AQ105"/>
    <mergeCell ref="BX98:CF105"/>
    <mergeCell ref="CG98:CO105"/>
    <mergeCell ref="CP98:CW105"/>
    <mergeCell ref="CX98:DE105"/>
    <mergeCell ref="DF98:DM105"/>
    <mergeCell ref="DN98:EC105"/>
    <mergeCell ref="A98:E105"/>
    <mergeCell ref="F98:V105"/>
    <mergeCell ref="W98:AD99"/>
    <mergeCell ref="AE98:AQ99"/>
    <mergeCell ref="AR98:BC105"/>
    <mergeCell ref="BD98:BW105"/>
    <mergeCell ref="ED90:ER97"/>
    <mergeCell ref="ES90:FE97"/>
    <mergeCell ref="W92:AD92"/>
    <mergeCell ref="AE92:AQ92"/>
    <mergeCell ref="W93:AD94"/>
    <mergeCell ref="AE93:AQ94"/>
    <mergeCell ref="W95:AD97"/>
    <mergeCell ref="AE95:AQ97"/>
    <mergeCell ref="BX90:CF97"/>
    <mergeCell ref="CG90:CO97"/>
    <mergeCell ref="CP90:CW97"/>
    <mergeCell ref="CX90:DE97"/>
    <mergeCell ref="DF90:DM97"/>
    <mergeCell ref="DN90:EC97"/>
    <mergeCell ref="A90:E97"/>
    <mergeCell ref="F90:V97"/>
    <mergeCell ref="W90:AD91"/>
    <mergeCell ref="AE90:AQ91"/>
    <mergeCell ref="AR90:BC97"/>
    <mergeCell ref="BD90:BW97"/>
    <mergeCell ref="CP89:CW89"/>
    <mergeCell ref="CX89:DE89"/>
    <mergeCell ref="DF89:DM89"/>
    <mergeCell ref="DN89:EC89"/>
    <mergeCell ref="ED89:ER89"/>
    <mergeCell ref="ES89:FE89"/>
    <mergeCell ref="ED88:ER88"/>
    <mergeCell ref="ES88:FE88"/>
    <mergeCell ref="A89:E89"/>
    <mergeCell ref="F89:V89"/>
    <mergeCell ref="W89:AD89"/>
    <mergeCell ref="AE89:AQ89"/>
    <mergeCell ref="AR89:BC89"/>
    <mergeCell ref="BD89:BW89"/>
    <mergeCell ref="BX89:CF89"/>
    <mergeCell ref="CG89:CO89"/>
    <mergeCell ref="BX88:CF88"/>
    <mergeCell ref="CG88:CO88"/>
    <mergeCell ref="CP88:CW88"/>
    <mergeCell ref="CX88:DE88"/>
    <mergeCell ref="DF88:DM88"/>
    <mergeCell ref="DN88:EC88"/>
    <mergeCell ref="A88:E88"/>
    <mergeCell ref="F88:V88"/>
    <mergeCell ref="W88:AD88"/>
    <mergeCell ref="AE88:AQ88"/>
    <mergeCell ref="AR88:BC88"/>
    <mergeCell ref="BD88:BW88"/>
    <mergeCell ref="CP87:CW87"/>
    <mergeCell ref="CX87:DE87"/>
    <mergeCell ref="DF87:DM87"/>
    <mergeCell ref="DN87:EC87"/>
    <mergeCell ref="ED87:ER87"/>
    <mergeCell ref="ES87:FE87"/>
    <mergeCell ref="ED86:ER86"/>
    <mergeCell ref="ES86:FE86"/>
    <mergeCell ref="A87:E87"/>
    <mergeCell ref="F87:V87"/>
    <mergeCell ref="W87:AD87"/>
    <mergeCell ref="AE87:AQ87"/>
    <mergeCell ref="AR87:BC87"/>
    <mergeCell ref="BD87:BW87"/>
    <mergeCell ref="BX87:CF87"/>
    <mergeCell ref="CG87:CO87"/>
    <mergeCell ref="BX86:CF86"/>
    <mergeCell ref="CG86:CO86"/>
    <mergeCell ref="CP86:CW86"/>
    <mergeCell ref="CX86:DE86"/>
    <mergeCell ref="DF86:DM86"/>
    <mergeCell ref="DN86:EC86"/>
    <mergeCell ref="A86:E86"/>
    <mergeCell ref="F86:V86"/>
    <mergeCell ref="W86:AD86"/>
    <mergeCell ref="AE86:AQ86"/>
    <mergeCell ref="AR86:BC86"/>
    <mergeCell ref="BD86:BW86"/>
    <mergeCell ref="CP85:CW85"/>
    <mergeCell ref="CX85:DE85"/>
    <mergeCell ref="DF85:DM85"/>
    <mergeCell ref="DN85:EC85"/>
    <mergeCell ref="ED85:ER85"/>
    <mergeCell ref="ES85:FE85"/>
    <mergeCell ref="ED84:ER84"/>
    <mergeCell ref="ES84:FE84"/>
    <mergeCell ref="A85:E85"/>
    <mergeCell ref="F85:V85"/>
    <mergeCell ref="W85:AD85"/>
    <mergeCell ref="AE85:AQ85"/>
    <mergeCell ref="AR85:BC85"/>
    <mergeCell ref="BD85:BW85"/>
    <mergeCell ref="BX85:CF85"/>
    <mergeCell ref="CG85:CO85"/>
    <mergeCell ref="BX84:CF84"/>
    <mergeCell ref="CG84:CO84"/>
    <mergeCell ref="CP84:CW84"/>
    <mergeCell ref="CX84:DE84"/>
    <mergeCell ref="DF84:DM84"/>
    <mergeCell ref="DN84:EC84"/>
    <mergeCell ref="A84:E84"/>
    <mergeCell ref="F84:V84"/>
    <mergeCell ref="W84:AD84"/>
    <mergeCell ref="AE84:AQ84"/>
    <mergeCell ref="AR84:BC84"/>
    <mergeCell ref="BD84:BW84"/>
    <mergeCell ref="CP83:CW83"/>
    <mergeCell ref="CX83:DE83"/>
    <mergeCell ref="DF83:DM83"/>
    <mergeCell ref="DN83:EC83"/>
    <mergeCell ref="ED83:ER83"/>
    <mergeCell ref="ES83:FE83"/>
    <mergeCell ref="ED82:ER82"/>
    <mergeCell ref="ES82:FE82"/>
    <mergeCell ref="A83:E83"/>
    <mergeCell ref="F83:V83"/>
    <mergeCell ref="W83:AD83"/>
    <mergeCell ref="AE83:AQ83"/>
    <mergeCell ref="AR83:BC83"/>
    <mergeCell ref="BD83:BW83"/>
    <mergeCell ref="BX83:CF83"/>
    <mergeCell ref="CG83:CO83"/>
    <mergeCell ref="BX82:CF82"/>
    <mergeCell ref="CG82:CO82"/>
    <mergeCell ref="CP82:CW82"/>
    <mergeCell ref="CX82:DE82"/>
    <mergeCell ref="DF82:DM82"/>
    <mergeCell ref="DN82:EC82"/>
    <mergeCell ref="A82:E82"/>
    <mergeCell ref="F82:V82"/>
    <mergeCell ref="W82:AD82"/>
    <mergeCell ref="AE82:AQ82"/>
    <mergeCell ref="AR82:BC82"/>
    <mergeCell ref="BD82:BW82"/>
    <mergeCell ref="CP81:CW81"/>
    <mergeCell ref="CX81:DE81"/>
    <mergeCell ref="DF81:DM81"/>
    <mergeCell ref="DN81:EC81"/>
    <mergeCell ref="ED81:ER81"/>
    <mergeCell ref="ES81:FE81"/>
    <mergeCell ref="ED80:ER80"/>
    <mergeCell ref="ES80:FE80"/>
    <mergeCell ref="A81:E81"/>
    <mergeCell ref="F81:V81"/>
    <mergeCell ref="W81:AD81"/>
    <mergeCell ref="AE81:AQ81"/>
    <mergeCell ref="AR81:BC81"/>
    <mergeCell ref="BD81:BW81"/>
    <mergeCell ref="BX81:CF81"/>
    <mergeCell ref="CG81:CO81"/>
    <mergeCell ref="BX80:CF80"/>
    <mergeCell ref="CG80:CO80"/>
    <mergeCell ref="CP80:CW80"/>
    <mergeCell ref="CX80:DE80"/>
    <mergeCell ref="DF80:DM80"/>
    <mergeCell ref="DN80:EC80"/>
    <mergeCell ref="A80:E80"/>
    <mergeCell ref="F80:V80"/>
    <mergeCell ref="W80:AD80"/>
    <mergeCell ref="AE80:AQ80"/>
    <mergeCell ref="AR80:BC80"/>
    <mergeCell ref="BD80:BW80"/>
    <mergeCell ref="CP79:CW79"/>
    <mergeCell ref="CX79:DE79"/>
    <mergeCell ref="DF79:DM79"/>
    <mergeCell ref="DN79:EC79"/>
    <mergeCell ref="ED79:ER79"/>
    <mergeCell ref="ES79:FE79"/>
    <mergeCell ref="ED78:ER78"/>
    <mergeCell ref="ES78:FE78"/>
    <mergeCell ref="A79:E79"/>
    <mergeCell ref="F79:V79"/>
    <mergeCell ref="W79:AD79"/>
    <mergeCell ref="AE79:AQ79"/>
    <mergeCell ref="AR79:BC79"/>
    <mergeCell ref="BD79:BW79"/>
    <mergeCell ref="BX79:CF79"/>
    <mergeCell ref="CG79:CO79"/>
    <mergeCell ref="BX78:CF78"/>
    <mergeCell ref="CG78:CO78"/>
    <mergeCell ref="CP78:CW78"/>
    <mergeCell ref="CX78:DE78"/>
    <mergeCell ref="DF78:DM78"/>
    <mergeCell ref="DN78:EC78"/>
    <mergeCell ref="A78:E78"/>
    <mergeCell ref="F78:V78"/>
    <mergeCell ref="W78:AD78"/>
    <mergeCell ref="AE78:AQ78"/>
    <mergeCell ref="AR78:BC78"/>
    <mergeCell ref="BD78:BW78"/>
    <mergeCell ref="CP77:CW77"/>
    <mergeCell ref="CX77:DE77"/>
    <mergeCell ref="DF77:DM77"/>
    <mergeCell ref="DN77:EC77"/>
    <mergeCell ref="ED77:ER77"/>
    <mergeCell ref="ES77:FE77"/>
    <mergeCell ref="ED76:ER76"/>
    <mergeCell ref="ES76:FE76"/>
    <mergeCell ref="A77:E77"/>
    <mergeCell ref="F77:V77"/>
    <mergeCell ref="W77:AD77"/>
    <mergeCell ref="AE77:AQ77"/>
    <mergeCell ref="AR77:BC77"/>
    <mergeCell ref="BD77:BW77"/>
    <mergeCell ref="BX77:CF77"/>
    <mergeCell ref="CG77:CO77"/>
    <mergeCell ref="BX76:CF76"/>
    <mergeCell ref="CG76:CO76"/>
    <mergeCell ref="CP76:CW76"/>
    <mergeCell ref="CX76:DE76"/>
    <mergeCell ref="DF76:DM76"/>
    <mergeCell ref="DN76:EC76"/>
    <mergeCell ref="A76:E76"/>
    <mergeCell ref="F76:V76"/>
    <mergeCell ref="W76:AD76"/>
    <mergeCell ref="AE76:AQ76"/>
    <mergeCell ref="AR76:BC76"/>
    <mergeCell ref="BD76:BW76"/>
    <mergeCell ref="CP75:CW75"/>
    <mergeCell ref="CX75:DE75"/>
    <mergeCell ref="DF75:DM75"/>
    <mergeCell ref="DN75:EC75"/>
    <mergeCell ref="ED75:ER75"/>
    <mergeCell ref="ES75:FE75"/>
    <mergeCell ref="ED74:ER74"/>
    <mergeCell ref="ES74:FE74"/>
    <mergeCell ref="A75:E75"/>
    <mergeCell ref="F75:V75"/>
    <mergeCell ref="W75:AD75"/>
    <mergeCell ref="AE75:AQ75"/>
    <mergeCell ref="AR75:BC75"/>
    <mergeCell ref="BD75:BW75"/>
    <mergeCell ref="BX75:CF75"/>
    <mergeCell ref="CG75:CO75"/>
    <mergeCell ref="BX74:CF74"/>
    <mergeCell ref="CG74:CO74"/>
    <mergeCell ref="CP74:CW74"/>
    <mergeCell ref="CX74:DE74"/>
    <mergeCell ref="DF74:DM74"/>
    <mergeCell ref="DN74:EC74"/>
    <mergeCell ref="A74:E74"/>
    <mergeCell ref="F74:V74"/>
    <mergeCell ref="W74:AD74"/>
    <mergeCell ref="AE74:AQ74"/>
    <mergeCell ref="AR74:BC74"/>
    <mergeCell ref="BD74:BW74"/>
    <mergeCell ref="CP73:CW73"/>
    <mergeCell ref="CX73:DE73"/>
    <mergeCell ref="DF73:DM73"/>
    <mergeCell ref="DN73:EC73"/>
    <mergeCell ref="ED73:ER73"/>
    <mergeCell ref="ES73:FE73"/>
    <mergeCell ref="ED72:ER72"/>
    <mergeCell ref="ES72:FE72"/>
    <mergeCell ref="A73:E73"/>
    <mergeCell ref="F73:V73"/>
    <mergeCell ref="W73:AD73"/>
    <mergeCell ref="AE73:AQ73"/>
    <mergeCell ref="AR73:BC73"/>
    <mergeCell ref="BD73:BW73"/>
    <mergeCell ref="BX73:CF73"/>
    <mergeCell ref="CG73:CO73"/>
    <mergeCell ref="BX72:CF72"/>
    <mergeCell ref="CG72:CO72"/>
    <mergeCell ref="CP72:CW72"/>
    <mergeCell ref="CX72:DE72"/>
    <mergeCell ref="DF72:DM72"/>
    <mergeCell ref="DN72:EC72"/>
    <mergeCell ref="A72:E72"/>
    <mergeCell ref="F72:V72"/>
    <mergeCell ref="W72:AD72"/>
    <mergeCell ref="AE72:AQ72"/>
    <mergeCell ref="AR72:BC72"/>
    <mergeCell ref="BD72:BW72"/>
    <mergeCell ref="CP71:CW71"/>
    <mergeCell ref="CX71:DE71"/>
    <mergeCell ref="DF71:DM71"/>
    <mergeCell ref="DN71:EC71"/>
    <mergeCell ref="ED71:ER71"/>
    <mergeCell ref="ES71:FE71"/>
    <mergeCell ref="ED70:ER70"/>
    <mergeCell ref="ES70:FE70"/>
    <mergeCell ref="A71:E71"/>
    <mergeCell ref="F71:V71"/>
    <mergeCell ref="W71:AD71"/>
    <mergeCell ref="AE71:AQ71"/>
    <mergeCell ref="AR71:BC71"/>
    <mergeCell ref="BD71:BW71"/>
    <mergeCell ref="BX71:CF71"/>
    <mergeCell ref="CG71:CO71"/>
    <mergeCell ref="BX70:CF70"/>
    <mergeCell ref="CG70:CO70"/>
    <mergeCell ref="CP70:CW70"/>
    <mergeCell ref="CX70:DE70"/>
    <mergeCell ref="DF70:DM70"/>
    <mergeCell ref="DN70:EC70"/>
    <mergeCell ref="A70:E70"/>
    <mergeCell ref="F70:V70"/>
    <mergeCell ref="W70:AD70"/>
    <mergeCell ref="AE70:AQ70"/>
    <mergeCell ref="AR70:BC70"/>
    <mergeCell ref="BD70:BW70"/>
    <mergeCell ref="CP69:CW69"/>
    <mergeCell ref="CX69:DE69"/>
    <mergeCell ref="DF69:DM69"/>
    <mergeCell ref="DN69:EC69"/>
    <mergeCell ref="ED69:ER69"/>
    <mergeCell ref="ES69:FE69"/>
    <mergeCell ref="ED68:ER68"/>
    <mergeCell ref="ES68:FE68"/>
    <mergeCell ref="A69:E69"/>
    <mergeCell ref="F69:V69"/>
    <mergeCell ref="W69:AD69"/>
    <mergeCell ref="AE69:AQ69"/>
    <mergeCell ref="AR69:BC69"/>
    <mergeCell ref="BD69:BW69"/>
    <mergeCell ref="BX69:CF69"/>
    <mergeCell ref="CG69:CO69"/>
    <mergeCell ref="BX68:CF68"/>
    <mergeCell ref="CG68:CO68"/>
    <mergeCell ref="CP68:CW68"/>
    <mergeCell ref="CX68:DE68"/>
    <mergeCell ref="DF68:DM68"/>
    <mergeCell ref="DN68:EC68"/>
    <mergeCell ref="A68:E68"/>
    <mergeCell ref="F68:V68"/>
    <mergeCell ref="W68:AD68"/>
    <mergeCell ref="AE68:AQ68"/>
    <mergeCell ref="AR68:BC68"/>
    <mergeCell ref="BD68:BW68"/>
    <mergeCell ref="CP67:CW67"/>
    <mergeCell ref="CX67:DE67"/>
    <mergeCell ref="DF67:DM67"/>
    <mergeCell ref="DN67:EC67"/>
    <mergeCell ref="ED67:ER67"/>
    <mergeCell ref="ES67:FE67"/>
    <mergeCell ref="ED66:ER66"/>
    <mergeCell ref="ES66:FE66"/>
    <mergeCell ref="A67:E67"/>
    <mergeCell ref="F67:V67"/>
    <mergeCell ref="W67:AD67"/>
    <mergeCell ref="AE67:AQ67"/>
    <mergeCell ref="AR67:BC67"/>
    <mergeCell ref="BD67:BW67"/>
    <mergeCell ref="BX67:CF67"/>
    <mergeCell ref="CG67:CO67"/>
    <mergeCell ref="BX66:CF66"/>
    <mergeCell ref="CG66:CO66"/>
    <mergeCell ref="CP66:CW66"/>
    <mergeCell ref="CX66:DE66"/>
    <mergeCell ref="DF66:DM66"/>
    <mergeCell ref="DN66:EC66"/>
    <mergeCell ref="A66:E66"/>
    <mergeCell ref="F66:V66"/>
    <mergeCell ref="W66:AD66"/>
    <mergeCell ref="AE66:AQ66"/>
    <mergeCell ref="AR66:BC66"/>
    <mergeCell ref="BD66:BW66"/>
    <mergeCell ref="CP65:CW65"/>
    <mergeCell ref="CX65:DE65"/>
    <mergeCell ref="DF65:DM65"/>
    <mergeCell ref="DN65:EC65"/>
    <mergeCell ref="ED65:ER65"/>
    <mergeCell ref="ES65:FE65"/>
    <mergeCell ref="ED64:ER64"/>
    <mergeCell ref="ES64:FE64"/>
    <mergeCell ref="A65:E65"/>
    <mergeCell ref="F65:V65"/>
    <mergeCell ref="W65:AD65"/>
    <mergeCell ref="AE65:AQ65"/>
    <mergeCell ref="AR65:BC65"/>
    <mergeCell ref="BD65:BW65"/>
    <mergeCell ref="BX65:CF65"/>
    <mergeCell ref="CG65:CO65"/>
    <mergeCell ref="BX64:CF64"/>
    <mergeCell ref="CG64:CO64"/>
    <mergeCell ref="CP64:CW64"/>
    <mergeCell ref="CX64:DE64"/>
    <mergeCell ref="DF64:DM64"/>
    <mergeCell ref="DN64:EC64"/>
    <mergeCell ref="A64:E64"/>
    <mergeCell ref="F64:V64"/>
    <mergeCell ref="W64:AD64"/>
    <mergeCell ref="AE64:AQ64"/>
    <mergeCell ref="AR64:BC64"/>
    <mergeCell ref="BD64:BW64"/>
    <mergeCell ref="CP63:CW63"/>
    <mergeCell ref="CX63:DE63"/>
    <mergeCell ref="DF63:DM63"/>
    <mergeCell ref="DN63:EC63"/>
    <mergeCell ref="ED63:ER63"/>
    <mergeCell ref="ES63:FE63"/>
    <mergeCell ref="ED62:ER62"/>
    <mergeCell ref="ES62:FE62"/>
    <mergeCell ref="A63:E63"/>
    <mergeCell ref="F63:V63"/>
    <mergeCell ref="W63:AD63"/>
    <mergeCell ref="AE63:AQ63"/>
    <mergeCell ref="AR63:BC63"/>
    <mergeCell ref="BD63:BW63"/>
    <mergeCell ref="BX63:CF63"/>
    <mergeCell ref="CG63:CO63"/>
    <mergeCell ref="BX62:CF62"/>
    <mergeCell ref="CG62:CO62"/>
    <mergeCell ref="CP62:CW62"/>
    <mergeCell ref="CX62:DE62"/>
    <mergeCell ref="DF62:DM62"/>
    <mergeCell ref="DN62:EC62"/>
    <mergeCell ref="A62:E62"/>
    <mergeCell ref="F62:V62"/>
    <mergeCell ref="W62:AD62"/>
    <mergeCell ref="AE62:AQ62"/>
    <mergeCell ref="AR62:BC62"/>
    <mergeCell ref="BD62:BW62"/>
    <mergeCell ref="CP61:CW61"/>
    <mergeCell ref="CX61:DE61"/>
    <mergeCell ref="DF61:DM61"/>
    <mergeCell ref="DN61:EC61"/>
    <mergeCell ref="ED61:ER61"/>
    <mergeCell ref="ES61:FE61"/>
    <mergeCell ref="ED60:ER60"/>
    <mergeCell ref="ES60:FE60"/>
    <mergeCell ref="A61:E61"/>
    <mergeCell ref="F61:V61"/>
    <mergeCell ref="W61:AD61"/>
    <mergeCell ref="AE61:AQ61"/>
    <mergeCell ref="AR61:BC61"/>
    <mergeCell ref="BD61:BW61"/>
    <mergeCell ref="BX61:CF61"/>
    <mergeCell ref="CG61:CO61"/>
    <mergeCell ref="BX60:CF60"/>
    <mergeCell ref="CG60:CO60"/>
    <mergeCell ref="CP60:CW60"/>
    <mergeCell ref="CX60:DE60"/>
    <mergeCell ref="DF60:DM60"/>
    <mergeCell ref="DN60:EC60"/>
    <mergeCell ref="A60:E60"/>
    <mergeCell ref="F60:V60"/>
    <mergeCell ref="W60:AD60"/>
    <mergeCell ref="AE60:AQ60"/>
    <mergeCell ref="AR60:BC60"/>
    <mergeCell ref="BD60:BW60"/>
    <mergeCell ref="CP59:CW59"/>
    <mergeCell ref="CX59:DE59"/>
    <mergeCell ref="DF59:DM59"/>
    <mergeCell ref="DN59:EC59"/>
    <mergeCell ref="ED59:ER59"/>
    <mergeCell ref="ES59:FE59"/>
    <mergeCell ref="ED58:ER58"/>
    <mergeCell ref="ES58:FE58"/>
    <mergeCell ref="A59:E59"/>
    <mergeCell ref="F59:V59"/>
    <mergeCell ref="W59:AD59"/>
    <mergeCell ref="AE59:AQ59"/>
    <mergeCell ref="AR59:BC59"/>
    <mergeCell ref="BD59:BW59"/>
    <mergeCell ref="BX59:CF59"/>
    <mergeCell ref="CG59:CO59"/>
    <mergeCell ref="BX58:CF58"/>
    <mergeCell ref="CG58:CO58"/>
    <mergeCell ref="CP58:CW58"/>
    <mergeCell ref="CX58:DE58"/>
    <mergeCell ref="DF58:DM58"/>
    <mergeCell ref="DN58:EC58"/>
    <mergeCell ref="A58:E58"/>
    <mergeCell ref="F58:V58"/>
    <mergeCell ref="W58:AD58"/>
    <mergeCell ref="AE58:AQ58"/>
    <mergeCell ref="AR58:BC58"/>
    <mergeCell ref="BD58:BW58"/>
    <mergeCell ref="CP57:CW57"/>
    <mergeCell ref="CX57:DE57"/>
    <mergeCell ref="DF57:DM57"/>
    <mergeCell ref="DN57:EC57"/>
    <mergeCell ref="ED57:ER57"/>
    <mergeCell ref="ES57:FE57"/>
    <mergeCell ref="ED56:ER56"/>
    <mergeCell ref="ES56:FE56"/>
    <mergeCell ref="A57:E57"/>
    <mergeCell ref="F57:V57"/>
    <mergeCell ref="W57:AD57"/>
    <mergeCell ref="AE57:AQ57"/>
    <mergeCell ref="AR57:BC57"/>
    <mergeCell ref="BD57:BW57"/>
    <mergeCell ref="BX57:CF57"/>
    <mergeCell ref="CG57:CO57"/>
    <mergeCell ref="BX56:CF56"/>
    <mergeCell ref="CG56:CO56"/>
    <mergeCell ref="CP56:CW56"/>
    <mergeCell ref="CX56:DE56"/>
    <mergeCell ref="DF56:DM56"/>
    <mergeCell ref="DN56:EC56"/>
    <mergeCell ref="A56:E56"/>
    <mergeCell ref="F56:V56"/>
    <mergeCell ref="W56:AD56"/>
    <mergeCell ref="AE56:AQ56"/>
    <mergeCell ref="AR56:BC56"/>
    <mergeCell ref="BD56:BW56"/>
    <mergeCell ref="CP55:CW55"/>
    <mergeCell ref="CX55:DE55"/>
    <mergeCell ref="DF55:DM55"/>
    <mergeCell ref="DN55:EC55"/>
    <mergeCell ref="ED55:ER55"/>
    <mergeCell ref="ES55:FE55"/>
    <mergeCell ref="ED54:ER54"/>
    <mergeCell ref="ES54:FE54"/>
    <mergeCell ref="A55:E55"/>
    <mergeCell ref="F55:V55"/>
    <mergeCell ref="W55:AD55"/>
    <mergeCell ref="AE55:AQ55"/>
    <mergeCell ref="AR55:BC55"/>
    <mergeCell ref="BD55:BW55"/>
    <mergeCell ref="BX55:CF55"/>
    <mergeCell ref="CG55:CO55"/>
    <mergeCell ref="BX54:CF54"/>
    <mergeCell ref="CG54:CO54"/>
    <mergeCell ref="CP54:CW54"/>
    <mergeCell ref="CX54:DE54"/>
    <mergeCell ref="DF54:DM54"/>
    <mergeCell ref="DN54:EC54"/>
    <mergeCell ref="A54:E54"/>
    <mergeCell ref="F54:V54"/>
    <mergeCell ref="W54:AD54"/>
    <mergeCell ref="AE54:AQ54"/>
    <mergeCell ref="AR54:BC54"/>
    <mergeCell ref="BD54:BW54"/>
    <mergeCell ref="CP53:CW53"/>
    <mergeCell ref="CX53:DE53"/>
    <mergeCell ref="DF53:DM53"/>
    <mergeCell ref="DN53:EC53"/>
    <mergeCell ref="ED53:ER53"/>
    <mergeCell ref="ES53:FE53"/>
    <mergeCell ref="ED52:ER52"/>
    <mergeCell ref="ES52:FE52"/>
    <mergeCell ref="A53:E53"/>
    <mergeCell ref="F53:V53"/>
    <mergeCell ref="W53:AD53"/>
    <mergeCell ref="AE53:AQ53"/>
    <mergeCell ref="AR53:BC53"/>
    <mergeCell ref="BD53:BW53"/>
    <mergeCell ref="BX53:CF53"/>
    <mergeCell ref="CG53:CO53"/>
    <mergeCell ref="BX52:CF52"/>
    <mergeCell ref="CG52:CO52"/>
    <mergeCell ref="CP52:CW52"/>
    <mergeCell ref="CX52:DE52"/>
    <mergeCell ref="DF52:DM52"/>
    <mergeCell ref="DN52:EC52"/>
    <mergeCell ref="A52:E52"/>
    <mergeCell ref="F52:V52"/>
    <mergeCell ref="W52:AD52"/>
    <mergeCell ref="AE52:AQ52"/>
    <mergeCell ref="AR52:BC52"/>
    <mergeCell ref="BD52:BW52"/>
    <mergeCell ref="CP51:CW51"/>
    <mergeCell ref="CX51:DE51"/>
    <mergeCell ref="DF51:DM51"/>
    <mergeCell ref="DN51:EC51"/>
    <mergeCell ref="ED51:ER51"/>
    <mergeCell ref="ES51:FE51"/>
    <mergeCell ref="ED50:ER50"/>
    <mergeCell ref="ES50:FE50"/>
    <mergeCell ref="A51:E51"/>
    <mergeCell ref="F51:V51"/>
    <mergeCell ref="W51:AD51"/>
    <mergeCell ref="AE51:AQ51"/>
    <mergeCell ref="AS51:BC51"/>
    <mergeCell ref="BE51:BV51"/>
    <mergeCell ref="BW51:CF51"/>
    <mergeCell ref="CG51:CO51"/>
    <mergeCell ref="BX50:CF50"/>
    <mergeCell ref="CG50:CO50"/>
    <mergeCell ref="CP50:CW50"/>
    <mergeCell ref="CX50:DE50"/>
    <mergeCell ref="DF50:DM50"/>
    <mergeCell ref="DN50:EC50"/>
    <mergeCell ref="A50:E50"/>
    <mergeCell ref="F50:V50"/>
    <mergeCell ref="W50:AD50"/>
    <mergeCell ref="AE50:AQ50"/>
    <mergeCell ref="AR50:BC50"/>
    <mergeCell ref="BD50:BW50"/>
    <mergeCell ref="CP49:CW49"/>
    <mergeCell ref="CX49:DE49"/>
    <mergeCell ref="DF49:DM49"/>
    <mergeCell ref="DN49:EC49"/>
    <mergeCell ref="ED49:ER49"/>
    <mergeCell ref="ES49:FE49"/>
    <mergeCell ref="ED48:ER48"/>
    <mergeCell ref="ES48:FE48"/>
    <mergeCell ref="A49:E49"/>
    <mergeCell ref="F49:V49"/>
    <mergeCell ref="W49:AD49"/>
    <mergeCell ref="AE49:AQ49"/>
    <mergeCell ref="AR49:BC49"/>
    <mergeCell ref="BD49:BW49"/>
    <mergeCell ref="BX49:CF49"/>
    <mergeCell ref="CG49:CO49"/>
    <mergeCell ref="BX48:CF48"/>
    <mergeCell ref="CG48:CO48"/>
    <mergeCell ref="CP48:CW48"/>
    <mergeCell ref="CX48:DE48"/>
    <mergeCell ref="DF48:DM48"/>
    <mergeCell ref="DN48:EC48"/>
    <mergeCell ref="ED46:ER47"/>
    <mergeCell ref="ES46:FE47"/>
    <mergeCell ref="W47:AD47"/>
    <mergeCell ref="AE47:AQ47"/>
    <mergeCell ref="A48:E48"/>
    <mergeCell ref="F48:V48"/>
    <mergeCell ref="W48:AD48"/>
    <mergeCell ref="AE48:AQ48"/>
    <mergeCell ref="AR48:BC48"/>
    <mergeCell ref="BD48:BW48"/>
    <mergeCell ref="BX46:CF47"/>
    <mergeCell ref="CG46:CO47"/>
    <mergeCell ref="CP46:CW47"/>
    <mergeCell ref="CX46:DE47"/>
    <mergeCell ref="DF46:DM47"/>
    <mergeCell ref="DN46:EC47"/>
    <mergeCell ref="A46:E47"/>
    <mergeCell ref="F46:V47"/>
    <mergeCell ref="W46:AD46"/>
    <mergeCell ref="AE46:AQ46"/>
    <mergeCell ref="AR46:BC47"/>
    <mergeCell ref="BD46:BW47"/>
    <mergeCell ref="DF44:DM45"/>
    <mergeCell ref="DN44:EC45"/>
    <mergeCell ref="ED44:ER45"/>
    <mergeCell ref="ES44:FE45"/>
    <mergeCell ref="W45:AD45"/>
    <mergeCell ref="AE45:AQ45"/>
    <mergeCell ref="AR44:BC45"/>
    <mergeCell ref="BD44:BW45"/>
    <mergeCell ref="BX44:CF45"/>
    <mergeCell ref="CG44:CO45"/>
    <mergeCell ref="CP44:CW45"/>
    <mergeCell ref="CX44:DE45"/>
    <mergeCell ref="W43:AD43"/>
    <mergeCell ref="AE43:AQ43"/>
    <mergeCell ref="A44:E45"/>
    <mergeCell ref="F44:V45"/>
    <mergeCell ref="W44:AD44"/>
    <mergeCell ref="AE44:AQ44"/>
    <mergeCell ref="CP42:CW43"/>
    <mergeCell ref="CX42:DE43"/>
    <mergeCell ref="DF42:DM43"/>
    <mergeCell ref="DN42:EC43"/>
    <mergeCell ref="ED42:ER43"/>
    <mergeCell ref="ES42:FE43"/>
    <mergeCell ref="ED41:ER41"/>
    <mergeCell ref="ES41:FE41"/>
    <mergeCell ref="DF41:DM41"/>
    <mergeCell ref="DN41:EC41"/>
    <mergeCell ref="A42:E43"/>
    <mergeCell ref="F42:V43"/>
    <mergeCell ref="W42:AD42"/>
    <mergeCell ref="AE42:AQ42"/>
    <mergeCell ref="AR42:BC43"/>
    <mergeCell ref="BD42:BW43"/>
    <mergeCell ref="BX42:CF43"/>
    <mergeCell ref="CG42:CO43"/>
    <mergeCell ref="BX41:CF41"/>
    <mergeCell ref="CG41:CO41"/>
    <mergeCell ref="CP41:CW41"/>
    <mergeCell ref="CX41:DE41"/>
    <mergeCell ref="A41:E41"/>
    <mergeCell ref="F41:V41"/>
    <mergeCell ref="W41:AD41"/>
    <mergeCell ref="AE41:AQ41"/>
    <mergeCell ref="AR41:BC41"/>
    <mergeCell ref="BD41:BW41"/>
    <mergeCell ref="CP40:CW40"/>
    <mergeCell ref="CX40:DE40"/>
    <mergeCell ref="DF40:DM40"/>
    <mergeCell ref="DN40:EC40"/>
    <mergeCell ref="ED40:ER40"/>
    <mergeCell ref="ES40:FE40"/>
    <mergeCell ref="ED39:ER39"/>
    <mergeCell ref="ES39:FE39"/>
    <mergeCell ref="A40:E40"/>
    <mergeCell ref="F40:V40"/>
    <mergeCell ref="W40:AD40"/>
    <mergeCell ref="AE40:AQ40"/>
    <mergeCell ref="AR40:BC40"/>
    <mergeCell ref="BD40:BW40"/>
    <mergeCell ref="BX40:CF40"/>
    <mergeCell ref="CG40:CO40"/>
    <mergeCell ref="BX39:CF39"/>
    <mergeCell ref="CG39:CO39"/>
    <mergeCell ref="CP39:CW39"/>
    <mergeCell ref="CX39:DE39"/>
    <mergeCell ref="DF39:DM39"/>
    <mergeCell ref="DN39:EC39"/>
    <mergeCell ref="A39:E39"/>
    <mergeCell ref="F39:V39"/>
    <mergeCell ref="W39:AD39"/>
    <mergeCell ref="AE39:AQ39"/>
    <mergeCell ref="AR39:BC39"/>
    <mergeCell ref="BD39:BW39"/>
    <mergeCell ref="CP38:CW38"/>
    <mergeCell ref="CX38:DE38"/>
    <mergeCell ref="DF38:DM38"/>
    <mergeCell ref="DN38:EC38"/>
    <mergeCell ref="ED38:ER38"/>
    <mergeCell ref="ES38:FE38"/>
    <mergeCell ref="ED37:ER37"/>
    <mergeCell ref="ES37:FE37"/>
    <mergeCell ref="A38:E38"/>
    <mergeCell ref="F38:V38"/>
    <mergeCell ref="W38:AD38"/>
    <mergeCell ref="AE38:AQ38"/>
    <mergeCell ref="AR38:BC38"/>
    <mergeCell ref="BD38:BW38"/>
    <mergeCell ref="BX38:CF38"/>
    <mergeCell ref="CG38:CO38"/>
    <mergeCell ref="BX37:CF37"/>
    <mergeCell ref="CG37:CO37"/>
    <mergeCell ref="CP37:CW37"/>
    <mergeCell ref="CX37:DE37"/>
    <mergeCell ref="DF37:DM37"/>
    <mergeCell ref="DN37:EC37"/>
    <mergeCell ref="A37:E37"/>
    <mergeCell ref="F37:V37"/>
    <mergeCell ref="W37:AD37"/>
    <mergeCell ref="AE37:AQ37"/>
    <mergeCell ref="AR37:BC37"/>
    <mergeCell ref="BD37:BW37"/>
    <mergeCell ref="CP36:CW36"/>
    <mergeCell ref="CX36:DE36"/>
    <mergeCell ref="DF36:DM36"/>
    <mergeCell ref="DN36:EC36"/>
    <mergeCell ref="ED36:ER36"/>
    <mergeCell ref="ES36:FE36"/>
    <mergeCell ref="ED35:ER35"/>
    <mergeCell ref="ES35:FE35"/>
    <mergeCell ref="A36:E36"/>
    <mergeCell ref="F36:V36"/>
    <mergeCell ref="W36:AD36"/>
    <mergeCell ref="AE36:AQ36"/>
    <mergeCell ref="AR36:BC36"/>
    <mergeCell ref="BD36:BW36"/>
    <mergeCell ref="BX36:CF36"/>
    <mergeCell ref="CG36:CO36"/>
    <mergeCell ref="BX35:CF35"/>
    <mergeCell ref="CG35:CO35"/>
    <mergeCell ref="CP35:CW35"/>
    <mergeCell ref="CX35:DE35"/>
    <mergeCell ref="DF35:DM35"/>
    <mergeCell ref="DN35:EC35"/>
    <mergeCell ref="A35:E35"/>
    <mergeCell ref="F35:V35"/>
    <mergeCell ref="W35:AD35"/>
    <mergeCell ref="AE35:AQ35"/>
    <mergeCell ref="AR35:BC35"/>
    <mergeCell ref="BD35:BW35"/>
    <mergeCell ref="CP34:CW34"/>
    <mergeCell ref="CX34:DE34"/>
    <mergeCell ref="DF34:DM34"/>
    <mergeCell ref="DN34:EC34"/>
    <mergeCell ref="ED34:ER34"/>
    <mergeCell ref="ES34:FE34"/>
    <mergeCell ref="ED33:ER33"/>
    <mergeCell ref="ES33:FE33"/>
    <mergeCell ref="A34:E34"/>
    <mergeCell ref="F34:V34"/>
    <mergeCell ref="W34:AD34"/>
    <mergeCell ref="AE34:AQ34"/>
    <mergeCell ref="AR34:BC34"/>
    <mergeCell ref="BD34:BW34"/>
    <mergeCell ref="BX34:CF34"/>
    <mergeCell ref="CG34:CO34"/>
    <mergeCell ref="BX33:CF33"/>
    <mergeCell ref="CG33:CO33"/>
    <mergeCell ref="CP33:CW33"/>
    <mergeCell ref="CX33:DE33"/>
    <mergeCell ref="DF33:DM33"/>
    <mergeCell ref="DN33:EC33"/>
    <mergeCell ref="A33:E33"/>
    <mergeCell ref="F33:V33"/>
    <mergeCell ref="W33:AD33"/>
    <mergeCell ref="AE33:AQ33"/>
    <mergeCell ref="AR33:BC33"/>
    <mergeCell ref="BD33:BW33"/>
    <mergeCell ref="CP32:CW32"/>
    <mergeCell ref="CX32:DE32"/>
    <mergeCell ref="DF32:DM32"/>
    <mergeCell ref="DN32:EC32"/>
    <mergeCell ref="ED32:ER32"/>
    <mergeCell ref="ES32:FE32"/>
    <mergeCell ref="ED31:ER31"/>
    <mergeCell ref="ES31:FE31"/>
    <mergeCell ref="A32:E32"/>
    <mergeCell ref="F32:V32"/>
    <mergeCell ref="W32:AD32"/>
    <mergeCell ref="AE32:AQ32"/>
    <mergeCell ref="AR32:BC32"/>
    <mergeCell ref="BD32:BW32"/>
    <mergeCell ref="BX32:CF32"/>
    <mergeCell ref="CG32:CO32"/>
    <mergeCell ref="BX31:CF31"/>
    <mergeCell ref="CG31:CO31"/>
    <mergeCell ref="CP31:CW31"/>
    <mergeCell ref="CX31:DE31"/>
    <mergeCell ref="DF31:DM31"/>
    <mergeCell ref="DN31:EC31"/>
    <mergeCell ref="A31:E31"/>
    <mergeCell ref="F31:V31"/>
    <mergeCell ref="W31:AD31"/>
    <mergeCell ref="AE31:AQ31"/>
    <mergeCell ref="AR31:BC31"/>
    <mergeCell ref="BD31:BW31"/>
    <mergeCell ref="CP30:CW30"/>
    <mergeCell ref="CX30:DE30"/>
    <mergeCell ref="DF30:DM30"/>
    <mergeCell ref="DN30:EC30"/>
    <mergeCell ref="ED30:ER30"/>
    <mergeCell ref="ES30:FE30"/>
    <mergeCell ref="ED29:ER29"/>
    <mergeCell ref="ES29:FE29"/>
    <mergeCell ref="A30:E30"/>
    <mergeCell ref="F30:V30"/>
    <mergeCell ref="W30:AD30"/>
    <mergeCell ref="AE30:AQ30"/>
    <mergeCell ref="AR30:BC30"/>
    <mergeCell ref="BD30:BW30"/>
    <mergeCell ref="BX30:CF30"/>
    <mergeCell ref="CG30:CO30"/>
    <mergeCell ref="BX29:CF29"/>
    <mergeCell ref="CG29:CO29"/>
    <mergeCell ref="CP29:CW29"/>
    <mergeCell ref="CX29:DE29"/>
    <mergeCell ref="DF29:DM29"/>
    <mergeCell ref="DN29:EC29"/>
    <mergeCell ref="A29:E29"/>
    <mergeCell ref="F29:V29"/>
    <mergeCell ref="W29:AD29"/>
    <mergeCell ref="AE29:AQ29"/>
    <mergeCell ref="AR29:BC29"/>
    <mergeCell ref="BD29:BW29"/>
    <mergeCell ref="CP28:CW28"/>
    <mergeCell ref="CX28:DE28"/>
    <mergeCell ref="DF28:DM28"/>
    <mergeCell ref="DN28:EC28"/>
    <mergeCell ref="ED28:ER28"/>
    <mergeCell ref="ES28:FE28"/>
    <mergeCell ref="ED27:ER27"/>
    <mergeCell ref="ES27:FE27"/>
    <mergeCell ref="A28:E28"/>
    <mergeCell ref="F28:V28"/>
    <mergeCell ref="W28:AD28"/>
    <mergeCell ref="AE28:AQ28"/>
    <mergeCell ref="AR28:BC28"/>
    <mergeCell ref="BD28:BW28"/>
    <mergeCell ref="BX28:CF28"/>
    <mergeCell ref="CG28:CO28"/>
    <mergeCell ref="BX27:CF27"/>
    <mergeCell ref="CG27:CO27"/>
    <mergeCell ref="CP27:CW27"/>
    <mergeCell ref="CX27:DE27"/>
    <mergeCell ref="DF27:DM27"/>
    <mergeCell ref="DN27:EC27"/>
    <mergeCell ref="A27:E27"/>
    <mergeCell ref="F27:V27"/>
    <mergeCell ref="W27:AD27"/>
    <mergeCell ref="AE27:AQ27"/>
    <mergeCell ref="AR27:BC27"/>
    <mergeCell ref="BD27:BW27"/>
    <mergeCell ref="ED24:ER26"/>
    <mergeCell ref="ES24:FE26"/>
    <mergeCell ref="W25:AQ25"/>
    <mergeCell ref="AR25:BC26"/>
    <mergeCell ref="BX25:CF26"/>
    <mergeCell ref="CG25:CO26"/>
    <mergeCell ref="CP25:DE25"/>
    <mergeCell ref="DF25:DM26"/>
    <mergeCell ref="W26:AD26"/>
    <mergeCell ref="AE26:AQ26"/>
    <mergeCell ref="A24:E26"/>
    <mergeCell ref="F24:V26"/>
    <mergeCell ref="W24:BC24"/>
    <mergeCell ref="BD24:BW26"/>
    <mergeCell ref="BX24:DM24"/>
    <mergeCell ref="DN24:EC26"/>
    <mergeCell ref="CP26:CW26"/>
    <mergeCell ref="CX26:DE26"/>
    <mergeCell ref="BX20:DP20"/>
    <mergeCell ref="EP20:FE20"/>
    <mergeCell ref="A22:BK22"/>
    <mergeCell ref="BL22:BO22"/>
    <mergeCell ref="BP22:DG22"/>
    <mergeCell ref="DH22:DK22"/>
    <mergeCell ref="DL22:DQ22"/>
    <mergeCell ref="DR22:DU22"/>
    <mergeCell ref="DV22:ED22"/>
    <mergeCell ref="K17:BP18"/>
    <mergeCell ref="BX17:DP18"/>
    <mergeCell ref="EP17:FE17"/>
    <mergeCell ref="EP18:FE18"/>
    <mergeCell ref="K19:BP19"/>
    <mergeCell ref="BX19:DP19"/>
    <mergeCell ref="EP19:FE19"/>
    <mergeCell ref="BX13:DP13"/>
    <mergeCell ref="EP13:FE13"/>
    <mergeCell ref="BX14:DP14"/>
    <mergeCell ref="EP14:FE14"/>
    <mergeCell ref="K15:BP15"/>
    <mergeCell ref="BX15:DP15"/>
    <mergeCell ref="EP15:FE15"/>
    <mergeCell ref="EC6:FE6"/>
    <mergeCell ref="A7:FE7"/>
    <mergeCell ref="EP10:FE10"/>
    <mergeCell ref="BX11:DP12"/>
    <mergeCell ref="EP11:FE11"/>
    <mergeCell ref="EP12:FE12"/>
    <mergeCell ref="A1:FF1"/>
    <mergeCell ref="B2:FE2"/>
    <mergeCell ref="B3:FD3"/>
    <mergeCell ref="A5:FE5"/>
    <mergeCell ref="A6:BK6"/>
    <mergeCell ref="BL6:BO6"/>
    <mergeCell ref="BP6:DN6"/>
    <mergeCell ref="DO6:DR6"/>
    <mergeCell ref="DS6:DX6"/>
    <mergeCell ref="DY6:EB6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Спасенкова Анна Викторовна</cp:lastModifiedBy>
  <cp:lastPrinted>2020-09-29T08:24:50Z</cp:lastPrinted>
  <dcterms:created xsi:type="dcterms:W3CDTF">2011-01-28T08:18:11Z</dcterms:created>
  <dcterms:modified xsi:type="dcterms:W3CDTF">2021-01-21T12:19:29Z</dcterms:modified>
  <cp:category/>
  <cp:version/>
  <cp:contentType/>
  <cp:contentStatus/>
</cp:coreProperties>
</file>