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0980" activeTab="0"/>
  </bookViews>
  <sheets>
    <sheet name="стр.1_2" sheetId="1" r:id="rId1"/>
  </sheets>
  <definedNames>
    <definedName name="_xlnm.Print_Titles" localSheetId="0">'стр.1_2'!$26:$29</definedName>
    <definedName name="_xlnm.Print_Area" localSheetId="0">'стр.1_2'!$A$1:$AI$58</definedName>
  </definedNames>
  <calcPr fullCalcOnLoad="1"/>
</workbook>
</file>

<file path=xl/sharedStrings.xml><?xml version="1.0" encoding="utf-8"?>
<sst xmlns="http://schemas.openxmlformats.org/spreadsheetml/2006/main" count="346" uniqueCount="133">
  <si>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</si>
  <si>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</si>
  <si>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</si>
  <si>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</si>
  <si>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</si>
  <si>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</si>
  <si>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</si>
  <si>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</si>
  <si>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</si>
  <si>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</si>
  <si>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</si>
  <si>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</si>
  <si>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</si>
  <si>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Х</t>
  </si>
  <si>
    <t>на текущий финансовый год</t>
  </si>
  <si>
    <t>последующие годы</t>
  </si>
  <si>
    <t>Планируемые платежи
(тыс. рублей)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</si>
  <si>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</si>
  <si>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</si>
  <si>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</si>
  <si>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</si>
  <si>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</si>
  <si>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X</t>
  </si>
  <si>
    <t>в том числе:
закупок путем проведения запроса котировок</t>
  </si>
  <si>
    <t>на 20</t>
  </si>
  <si>
    <t>Единица измерения</t>
  </si>
  <si>
    <t>ПЛАН-ГРАФИК</t>
  </si>
  <si>
    <t xml:space="preserve">по ОКПО 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</si>
  <si>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</si>
  <si>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Иденти-фикаци-онный 
код закупки</t>
  </si>
  <si>
    <t>Планируемый срок окончания исполнения контракта 
(месяц, год)</t>
  </si>
  <si>
    <t>Начальная (максимальная) цена контракта, цена контракта, заключаемого с единственным поставщиком (подрядчиком, исполнителем) (тыс. рублей)</t>
  </si>
  <si>
    <t>на 1-й год</t>
  </si>
  <si>
    <t>на 2-й год</t>
  </si>
  <si>
    <t>в том числе</t>
  </si>
  <si>
    <t>Периодичность или количество этапов поставки товаров, выполнения работ, оказания услуг</t>
  </si>
  <si>
    <t>Осуществление закупки у субъектов малого предпринимательства и социально ориентированных некоммерческих организаций (да или нет)</t>
  </si>
  <si>
    <t>Уполномоченный орган (учреждение)**</t>
  </si>
  <si>
    <t>Количество (объем) закупаемых товаров, работ, услуг</t>
  </si>
  <si>
    <t xml:space="preserve">закупок товаров, работ, услуг для обеспечения федеральных нужд </t>
  </si>
  <si>
    <t xml:space="preserve"> финансовый год</t>
  </si>
  <si>
    <t xml:space="preserve">тыс. руб. </t>
  </si>
  <si>
    <r>
      <rPr>
        <b/>
        <sz val="11"/>
        <rFont val="Times New Roman"/>
        <family val="1"/>
      </rPr>
      <t xml:space="preserve">Наименование государственного заказчика: </t>
    </r>
    <r>
      <rPr>
        <sz val="11"/>
        <rFont val="Times New Roman"/>
        <family val="1"/>
      </rPr>
      <t>Управление Федеральной налоговой службы по Кировской области</t>
    </r>
  </si>
  <si>
    <r>
      <rPr>
        <b/>
        <sz val="11"/>
        <rFont val="Times New Roman"/>
        <family val="1"/>
      </rPr>
      <t xml:space="preserve">Организационно-правовая форма: </t>
    </r>
    <r>
      <rPr>
        <sz val="11"/>
        <rFont val="Times New Roman"/>
        <family val="1"/>
      </rPr>
      <t>Федеральное государственное казенное учреждение (форма собственноси - федеральная)</t>
    </r>
  </si>
  <si>
    <r>
      <rPr>
        <b/>
        <sz val="11"/>
        <rFont val="Times New Roman"/>
        <family val="1"/>
      </rPr>
      <t xml:space="preserve">Место нахождения (адрес), телефон, адрес электронной почты: </t>
    </r>
    <r>
      <rPr>
        <sz val="11"/>
        <rFont val="Times New Roman"/>
        <family val="1"/>
      </rPr>
      <t xml:space="preserve">Российская Федерация, 610002, Кировская обл., г. Киров, ул. Воровского, 37; телефон (8332) 37-81-97; Email: u430402@r43.nalog.ru </t>
    </r>
  </si>
  <si>
    <t>0</t>
  </si>
  <si>
    <r>
      <rPr>
        <b/>
        <sz val="11"/>
        <rFont val="Times New Roman"/>
        <family val="1"/>
      </rPr>
      <t>Вид документа</t>
    </r>
    <r>
      <rPr>
        <sz val="11"/>
        <rFont val="Times New Roman"/>
        <family val="1"/>
      </rPr>
      <t xml:space="preserve"> (</t>
    </r>
    <r>
      <rPr>
        <u val="single"/>
        <sz val="11"/>
        <rFont val="Times New Roman"/>
        <family val="1"/>
      </rPr>
      <t>базовый</t>
    </r>
    <r>
      <rPr>
        <sz val="11"/>
        <rFont val="Times New Roman"/>
        <family val="1"/>
      </rPr>
      <t xml:space="preserve"> (0), измененный (порядковый код изменения)</t>
    </r>
  </si>
  <si>
    <t>17</t>
  </si>
  <si>
    <t xml:space="preserve">10932408 </t>
  </si>
  <si>
    <t>33701000000</t>
  </si>
  <si>
    <t>4347013155</t>
  </si>
  <si>
    <t>434501001</t>
  </si>
  <si>
    <t>72</t>
  </si>
  <si>
    <r>
      <rPr>
        <b/>
        <sz val="11"/>
        <rFont val="Times New Roman"/>
        <family val="1"/>
      </rPr>
      <t xml:space="preserve">Совокупный годовой объем закупок </t>
    </r>
    <r>
      <rPr>
        <sz val="11"/>
        <rFont val="Times New Roman"/>
        <family val="1"/>
      </rPr>
      <t>(справочно):</t>
    </r>
  </si>
  <si>
    <t>1.</t>
  </si>
  <si>
    <t>Размер аванса  (процентов)</t>
  </si>
  <si>
    <t>на текущий финансовый год (2017)</t>
  </si>
  <si>
    <t>171434701315543450100100020016202242</t>
  </si>
  <si>
    <t>Услуги по технической поддержке информационных технологий (по техническому обслуживанию и ремонту компьютерной техники)</t>
  </si>
  <si>
    <t>В соответствии с "Техническим заданием" и условиями контракта</t>
  </si>
  <si>
    <t>усл.ед.</t>
  </si>
  <si>
    <t>Один этап</t>
  </si>
  <si>
    <t>Электронный аукцион</t>
  </si>
  <si>
    <t>нет</t>
  </si>
  <si>
    <t xml:space="preserve">Применение национального режима при осуществлении закупки </t>
  </si>
  <si>
    <t xml:space="preserve">Дополнительные требования к участникам закупки отдельных видов товаров, работ, услуг </t>
  </si>
  <si>
    <t xml:space="preserve">Сведения о проведении обязательного общественного обсуждения закупки </t>
  </si>
  <si>
    <t xml:space="preserve">Информация о банковском сопровождении 
контрактов </t>
  </si>
  <si>
    <t xml:space="preserve">Обоснование внесения изменений </t>
  </si>
  <si>
    <t xml:space="preserve">Организатор совместного конкурса или аукциона </t>
  </si>
  <si>
    <t>В соответствии с Постановлением Правительства РФ от 29.12.2015 № 1457</t>
  </si>
  <si>
    <t>Части и принадлежности (расходные материалы) офисных машин</t>
  </si>
  <si>
    <t>2.</t>
  </si>
  <si>
    <t>171434701315543450100100040012823242</t>
  </si>
  <si>
    <t>3.</t>
  </si>
  <si>
    <t>181434701315543450100100050012620242</t>
  </si>
  <si>
    <t>Принтеры</t>
  </si>
  <si>
    <t>В соответствии с "Техническим заданием"</t>
  </si>
  <si>
    <t>шт.</t>
  </si>
  <si>
    <t xml:space="preserve">Один этап </t>
  </si>
  <si>
    <t>Совместный электронный аукцион</t>
  </si>
  <si>
    <t>УФНС России по Кировской области</t>
  </si>
  <si>
    <t>Услуги почтовой связи общего пользования (связанные с письменной корреспонден-цией)</t>
  </si>
  <si>
    <t xml:space="preserve">В соответствии с "Правилами оказания услуг почтовой связи" и условиями контракта </t>
  </si>
  <si>
    <t>Один этап (оплата - ежемесячно)</t>
  </si>
  <si>
    <t>Закупка у единственного поставщика (исполнителя, подрядчика)</t>
  </si>
  <si>
    <t>171434701315543450100100060015310244</t>
  </si>
  <si>
    <t>171434701315543450100100080013511244</t>
  </si>
  <si>
    <t>Услуги по передаче электрической энергии гарантирующим поставщиком</t>
  </si>
  <si>
    <t>В соответствии с законодательством РФ. Качество электро-энергии должно соотв. ГОСТ13109-97</t>
  </si>
  <si>
    <t>171434701315543450100100090013530244</t>
  </si>
  <si>
    <t>Услуги по теплоснабжению в горячей воде</t>
  </si>
  <si>
    <t xml:space="preserve">В соответствии с «Правилами тех- экспл. тепловых энерго-установок» </t>
  </si>
  <si>
    <t>4.</t>
  </si>
  <si>
    <t>171434701315543450100100100013530244</t>
  </si>
  <si>
    <t>Услуги по горячему водоснабжению</t>
  </si>
  <si>
    <t>5.</t>
  </si>
  <si>
    <t>171434701315543450100100110013600244</t>
  </si>
  <si>
    <t>Услуги по холодному водоснабжению и водоотведению</t>
  </si>
  <si>
    <t>В соответствии с государственными стандартами и нормативами.</t>
  </si>
  <si>
    <t>6.</t>
  </si>
  <si>
    <t>171434701315543450100100200001729244</t>
  </si>
  <si>
    <t>Этикетки белые самоклеящиеся (для истребованных документов)</t>
  </si>
  <si>
    <t>7.</t>
  </si>
  <si>
    <t>8.</t>
  </si>
  <si>
    <t>9.</t>
  </si>
  <si>
    <t>171434701315543450100100210014120243</t>
  </si>
  <si>
    <t>Капитальный ремонт адм.здания УФНС России по Кировской области, расположенного по адресу: г. Киров, ул. Воровского, д. 37</t>
  </si>
  <si>
    <t>В соответствии с утверждённой проектно-сметной документацией</t>
  </si>
  <si>
    <t>да</t>
  </si>
  <si>
    <t>Принадлежности канцелярские бумажные (картонные)</t>
  </si>
  <si>
    <t>Пишущие канцелярские принадлежности</t>
  </si>
  <si>
    <t>Металлоизделия канцелярские (канцелярское оборудование из недрагоценных металлов)</t>
  </si>
  <si>
    <t>10.</t>
  </si>
  <si>
    <t>11.</t>
  </si>
  <si>
    <t>12.</t>
  </si>
  <si>
    <t>13.</t>
  </si>
  <si>
    <t>14.</t>
  </si>
  <si>
    <t>171434701315543450100100160011723244</t>
  </si>
  <si>
    <t>171434701315543450100100170013299244</t>
  </si>
  <si>
    <t>171434701315543450100100180002599244</t>
  </si>
  <si>
    <t>Бумага для печати (для оргтехники)</t>
  </si>
  <si>
    <t>171434701315543450100100190011712244</t>
  </si>
  <si>
    <t>упак.</t>
  </si>
  <si>
    <t>В соответствии с Постановлением Правительства РФ от 26.09.2016 № 968</t>
  </si>
  <si>
    <t>15.</t>
  </si>
  <si>
    <t>16.</t>
  </si>
  <si>
    <t>Преимущества, предоставляемые в соответствии со ст.28 и 29 Федерального закона "О контрактной системе в сфере закупок товаров, работ, услуг для обеспечения государственных и муниципальных нужд" (да или нет)</t>
  </si>
  <si>
    <t>171434701315543450100100000150000244</t>
  </si>
  <si>
    <t>171434701315543450100100000160000242</t>
  </si>
  <si>
    <r>
      <t>Итого предусмотрено на осуществление закупок - всего</t>
    </r>
    <r>
      <rPr>
        <b/>
        <sz val="12"/>
        <rFont val="Times New Roman"/>
        <family val="1"/>
      </rPr>
      <t>*</t>
    </r>
  </si>
  <si>
    <t>Закупки, услуг непрерывного характера на общую сумму</t>
  </si>
  <si>
    <t>тыс. рублей включены в План-график закупок 2016 года (извещения об указанных закупках так же размещены в ЕИС в 2016 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</si>
</sst>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0000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i/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6" fillId="0" borderId="14" xfId="0" applyNumberFormat="1" applyFont="1" applyBorder="1" applyAlignment="1">
      <alignment horizontal="center" vertical="center" textRotation="90" wrapText="1"/>
    </xf>
    <xf numFmtId="0" fontId="6" fillId="0" borderId="15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6" fillId="0" borderId="16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textRotation="90" wrapText="1"/>
    </xf>
    <xf numFmtId="172" fontId="6" fillId="0" borderId="10" xfId="0" applyNumberFormat="1" applyFont="1" applyBorder="1" applyAlignment="1">
      <alignment horizontal="center" vertical="center" textRotation="90" wrapText="1"/>
    </xf>
    <xf numFmtId="1" fontId="5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6" fillId="0" borderId="16" xfId="0" applyNumberFormat="1" applyFont="1" applyBorder="1" applyAlignment="1">
      <alignment horizontal="center" vertical="center" textRotation="90" wrapText="1"/>
    </xf>
    <xf numFmtId="1" fontId="6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6" fillId="0" borderId="16" xfId="0" applyNumberFormat="1" applyFont="1" applyBorder="1" applyAlignment="1">
      <alignment horizontal="center" vertical="center" textRotation="90" wrapText="1"/>
    </xf>
    <xf numFmtId="173" fontId="5" fillId="0" borderId="0" xfId="0" applyNumberFormat="1" applyFont="1" applyAlignment="1">
      <alignment horizontal="left"/>
    </xf>
    <xf numFmtId="173" fontId="4" fillId="0" borderId="0" xfId="0" applyNumberFormat="1" applyFont="1" applyAlignment="1">
      <alignment horizontal="left"/>
    </xf>
    <xf numFmtId="173" fontId="1" fillId="0" borderId="0" xfId="0" applyNumberFormat="1" applyFont="1" applyAlignment="1">
      <alignment horizontal="left"/>
    </xf>
    <xf numFmtId="173" fontId="6" fillId="0" borderId="16" xfId="0" applyNumberFormat="1" applyFont="1" applyBorder="1" applyAlignment="1">
      <alignment horizontal="center" vertical="center" textRotation="90" wrapText="1"/>
    </xf>
    <xf numFmtId="173" fontId="5" fillId="0" borderId="0" xfId="0" applyNumberFormat="1" applyFont="1" applyBorder="1" applyAlignment="1">
      <alignment horizontal="left" vertical="center" wrapText="1"/>
    </xf>
    <xf numFmtId="173" fontId="5" fillId="0" borderId="0" xfId="0" applyNumberFormat="1" applyFont="1" applyBorder="1" applyAlignment="1">
      <alignment horizontal="left" vertical="center"/>
    </xf>
    <xf numFmtId="173" fontId="6" fillId="0" borderId="14" xfId="0" applyNumberFormat="1" applyFont="1" applyBorder="1" applyAlignment="1">
      <alignment horizontal="center" vertical="center" textRotation="90" wrapText="1"/>
    </xf>
    <xf numFmtId="173" fontId="6" fillId="0" borderId="11" xfId="0" applyNumberFormat="1" applyFont="1" applyFill="1" applyBorder="1" applyAlignment="1">
      <alignment horizontal="center" vertical="top"/>
    </xf>
    <xf numFmtId="173" fontId="2" fillId="0" borderId="11" xfId="0" applyNumberFormat="1" applyFont="1" applyBorder="1" applyAlignment="1">
      <alignment horizontal="center" vertical="top"/>
    </xf>
    <xf numFmtId="17" fontId="6" fillId="0" borderId="14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textRotation="90" wrapText="1"/>
    </xf>
    <xf numFmtId="2" fontId="6" fillId="0" borderId="10" xfId="0" applyNumberFormat="1" applyFont="1" applyBorder="1" applyAlignment="1">
      <alignment horizontal="center" vertical="center" textRotation="90" wrapText="1"/>
    </xf>
    <xf numFmtId="1" fontId="6" fillId="0" borderId="10" xfId="0" applyNumberFormat="1" applyFont="1" applyBorder="1" applyAlignment="1">
      <alignment horizontal="center" vertical="center" textRotation="90" wrapText="1"/>
    </xf>
    <xf numFmtId="17" fontId="6" fillId="0" borderId="10" xfId="0" applyNumberFormat="1" applyFont="1" applyBorder="1" applyAlignment="1">
      <alignment horizontal="center" vertical="center" textRotation="90" wrapText="1"/>
    </xf>
    <xf numFmtId="0" fontId="6" fillId="33" borderId="16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textRotation="90" wrapText="1"/>
    </xf>
    <xf numFmtId="173" fontId="6" fillId="33" borderId="16" xfId="0" applyNumberFormat="1" applyFont="1" applyFill="1" applyBorder="1" applyAlignment="1">
      <alignment horizontal="center" vertical="center" textRotation="90" wrapText="1"/>
    </xf>
    <xf numFmtId="173" fontId="5" fillId="33" borderId="0" xfId="0" applyNumberFormat="1" applyFont="1" applyFill="1" applyAlignment="1">
      <alignment horizontal="left"/>
    </xf>
    <xf numFmtId="173" fontId="4" fillId="33" borderId="0" xfId="0" applyNumberFormat="1" applyFont="1" applyFill="1" applyAlignment="1">
      <alignment horizontal="left"/>
    </xf>
    <xf numFmtId="173" fontId="1" fillId="33" borderId="0" xfId="0" applyNumberFormat="1" applyFont="1" applyFill="1" applyAlignment="1">
      <alignment horizontal="left"/>
    </xf>
    <xf numFmtId="173" fontId="6" fillId="33" borderId="16" xfId="0" applyNumberFormat="1" applyFont="1" applyFill="1" applyBorder="1" applyAlignment="1">
      <alignment horizontal="center" vertical="center" textRotation="90" wrapText="1"/>
    </xf>
    <xf numFmtId="173" fontId="6" fillId="33" borderId="10" xfId="0" applyNumberFormat="1" applyFont="1" applyFill="1" applyBorder="1" applyAlignment="1">
      <alignment horizontal="center" vertical="center" textRotation="90" wrapText="1"/>
    </xf>
    <xf numFmtId="0" fontId="5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0" fontId="6" fillId="33" borderId="16" xfId="0" applyNumberFormat="1" applyFont="1" applyFill="1" applyBorder="1" applyAlignment="1">
      <alignment horizontal="center" vertical="center" textRotation="90" wrapText="1"/>
    </xf>
    <xf numFmtId="0" fontId="6" fillId="33" borderId="14" xfId="0" applyNumberFormat="1" applyFont="1" applyFill="1" applyBorder="1" applyAlignment="1">
      <alignment horizontal="center" vertical="center" textRotation="90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2" fontId="6" fillId="33" borderId="16" xfId="0" applyNumberFormat="1" applyFont="1" applyFill="1" applyBorder="1" applyAlignment="1">
      <alignment horizontal="center" vertical="center" textRotation="90" wrapText="1"/>
    </xf>
    <xf numFmtId="0" fontId="6" fillId="33" borderId="11" xfId="0" applyNumberFormat="1" applyFont="1" applyFill="1" applyBorder="1" applyAlignment="1">
      <alignment horizontal="center" vertical="center" textRotation="90" wrapText="1"/>
    </xf>
    <xf numFmtId="0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6" xfId="0" applyNumberFormat="1" applyFont="1" applyFill="1" applyBorder="1" applyAlignment="1">
      <alignment horizontal="center" vertical="center" textRotation="90" wrapText="1"/>
    </xf>
    <xf numFmtId="0" fontId="6" fillId="33" borderId="15" xfId="0" applyNumberFormat="1" applyFont="1" applyFill="1" applyBorder="1" applyAlignment="1">
      <alignment horizontal="center" vertical="center" textRotation="90" wrapText="1"/>
    </xf>
    <xf numFmtId="173" fontId="6" fillId="33" borderId="14" xfId="0" applyNumberFormat="1" applyFont="1" applyFill="1" applyBorder="1" applyAlignment="1">
      <alignment horizontal="center" vertical="center" textRotation="90" wrapText="1"/>
    </xf>
    <xf numFmtId="17" fontId="6" fillId="33" borderId="14" xfId="0" applyNumberFormat="1" applyFont="1" applyFill="1" applyBorder="1" applyAlignment="1">
      <alignment horizontal="center" vertical="center" textRotation="90" wrapText="1"/>
    </xf>
    <xf numFmtId="0" fontId="6" fillId="33" borderId="0" xfId="0" applyFont="1" applyFill="1" applyAlignment="1">
      <alignment horizontal="left"/>
    </xf>
    <xf numFmtId="0" fontId="8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" fontId="2" fillId="33" borderId="17" xfId="0" applyNumberFormat="1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>
      <alignment horizontal="center" vertical="top"/>
    </xf>
    <xf numFmtId="49" fontId="2" fillId="0" borderId="17" xfId="0" applyNumberFormat="1" applyFont="1" applyBorder="1" applyAlignment="1">
      <alignment horizontal="justify" vertical="top" wrapText="1"/>
    </xf>
    <xf numFmtId="49" fontId="2" fillId="0" borderId="18" xfId="0" applyNumberFormat="1" applyFont="1" applyBorder="1" applyAlignment="1">
      <alignment horizontal="justify" vertical="top" wrapText="1"/>
    </xf>
    <xf numFmtId="49" fontId="2" fillId="0" borderId="11" xfId="0" applyNumberFormat="1" applyFont="1" applyBorder="1" applyAlignment="1">
      <alignment horizontal="justify" vertical="top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17" xfId="0" applyNumberFormat="1" applyFont="1" applyFill="1" applyBorder="1" applyAlignment="1">
      <alignment horizontal="left" vertical="top" wrapText="1"/>
    </xf>
    <xf numFmtId="0" fontId="6" fillId="0" borderId="18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173" fontId="6" fillId="33" borderId="17" xfId="0" applyNumberFormat="1" applyFont="1" applyFill="1" applyBorder="1" applyAlignment="1">
      <alignment horizontal="center" vertical="top"/>
    </xf>
    <xf numFmtId="173" fontId="6" fillId="33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49" fontId="5" fillId="0" borderId="19" xfId="0" applyNumberFormat="1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9" fontId="5" fillId="0" borderId="12" xfId="0" applyNumberFormat="1" applyFont="1" applyBorder="1" applyAlignment="1">
      <alignment horizontal="justify" vertical="center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33" borderId="17" xfId="0" applyNumberFormat="1" applyFont="1" applyFill="1" applyBorder="1" applyAlignment="1">
      <alignment horizontal="center" vertical="center" textRotation="90" wrapText="1"/>
    </xf>
    <xf numFmtId="0" fontId="6" fillId="33" borderId="18" xfId="0" applyNumberFormat="1" applyFont="1" applyFill="1" applyBorder="1" applyAlignment="1">
      <alignment horizontal="center" vertical="center" textRotation="90" wrapText="1"/>
    </xf>
    <xf numFmtId="0" fontId="6" fillId="33" borderId="11" xfId="0" applyNumberFormat="1" applyFont="1" applyFill="1" applyBorder="1" applyAlignment="1">
      <alignment horizontal="center" vertical="center" textRotation="90" wrapText="1"/>
    </xf>
    <xf numFmtId="0" fontId="11" fillId="0" borderId="20" xfId="0" applyNumberFormat="1" applyFont="1" applyBorder="1" applyAlignment="1">
      <alignment horizontal="center" vertical="center" textRotation="90" wrapText="1"/>
    </xf>
    <xf numFmtId="0" fontId="11" fillId="0" borderId="21" xfId="0" applyNumberFormat="1" applyFont="1" applyBorder="1" applyAlignment="1">
      <alignment horizontal="center" vertical="center" textRotation="90" wrapText="1"/>
    </xf>
    <xf numFmtId="0" fontId="11" fillId="0" borderId="16" xfId="0" applyNumberFormat="1" applyFont="1" applyBorder="1" applyAlignment="1">
      <alignment horizontal="center" vertical="center" textRotation="90" wrapText="1"/>
    </xf>
    <xf numFmtId="1" fontId="6" fillId="0" borderId="20" xfId="0" applyNumberFormat="1" applyFont="1" applyBorder="1" applyAlignment="1">
      <alignment horizontal="center" vertical="center" textRotation="90" wrapText="1"/>
    </xf>
    <xf numFmtId="1" fontId="6" fillId="0" borderId="21" xfId="0" applyNumberFormat="1" applyFont="1" applyBorder="1" applyAlignment="1">
      <alignment horizontal="center" vertical="center" textRotation="90" wrapText="1"/>
    </xf>
    <xf numFmtId="1" fontId="6" fillId="0" borderId="16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11" fillId="0" borderId="22" xfId="0" applyNumberFormat="1" applyFont="1" applyBorder="1" applyAlignment="1">
      <alignment horizontal="center" vertical="center" textRotation="90" wrapText="1"/>
    </xf>
    <xf numFmtId="0" fontId="11" fillId="0" borderId="19" xfId="0" applyNumberFormat="1" applyFont="1" applyBorder="1" applyAlignment="1">
      <alignment horizontal="center" vertical="center" textRotation="90" wrapText="1"/>
    </xf>
    <xf numFmtId="0" fontId="11" fillId="0" borderId="23" xfId="0" applyNumberFormat="1" applyFont="1" applyBorder="1" applyAlignment="1">
      <alignment horizontal="center" vertical="center" textRotation="90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 textRotation="90" wrapText="1"/>
    </xf>
    <xf numFmtId="0" fontId="11" fillId="0" borderId="13" xfId="0" applyNumberFormat="1" applyFont="1" applyBorder="1" applyAlignment="1">
      <alignment horizontal="center" vertical="center" textRotation="90" wrapText="1"/>
    </xf>
    <xf numFmtId="0" fontId="11" fillId="0" borderId="15" xfId="0" applyNumberFormat="1" applyFont="1" applyBorder="1" applyAlignment="1">
      <alignment horizontal="center" vertical="center" textRotation="90" wrapText="1"/>
    </xf>
    <xf numFmtId="0" fontId="11" fillId="0" borderId="12" xfId="0" applyNumberFormat="1" applyFont="1" applyBorder="1" applyAlignment="1">
      <alignment horizontal="center" vertical="center" textRotation="90" wrapText="1"/>
    </xf>
    <xf numFmtId="0" fontId="11" fillId="0" borderId="14" xfId="0" applyNumberFormat="1" applyFont="1" applyBorder="1" applyAlignment="1">
      <alignment horizontal="center" vertical="center" textRotation="90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173" fontId="6" fillId="0" borderId="20" xfId="0" applyNumberFormat="1" applyFont="1" applyBorder="1" applyAlignment="1">
      <alignment horizontal="center" vertical="center" textRotation="90" wrapText="1"/>
    </xf>
    <xf numFmtId="173" fontId="6" fillId="0" borderId="21" xfId="0" applyNumberFormat="1" applyFont="1" applyBorder="1" applyAlignment="1">
      <alignment horizontal="center" vertical="center" textRotation="90" wrapText="1"/>
    </xf>
    <xf numFmtId="173" fontId="6" fillId="0" borderId="16" xfId="0" applyNumberFormat="1" applyFont="1" applyBorder="1" applyAlignment="1">
      <alignment horizontal="center" vertical="center" textRotation="90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33" borderId="20" xfId="0" applyNumberFormat="1" applyFont="1" applyFill="1" applyBorder="1" applyAlignment="1">
      <alignment horizontal="center" vertical="center" textRotation="90" wrapText="1"/>
    </xf>
    <xf numFmtId="0" fontId="6" fillId="33" borderId="21" xfId="0" applyNumberFormat="1" applyFont="1" applyFill="1" applyBorder="1" applyAlignment="1">
      <alignment horizontal="center" vertical="center" textRotation="90" wrapText="1"/>
    </xf>
    <xf numFmtId="0" fontId="6" fillId="33" borderId="16" xfId="0" applyNumberFormat="1" applyFont="1" applyFill="1" applyBorder="1" applyAlignment="1">
      <alignment horizontal="center" vertical="center" textRotation="90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73" fontId="6" fillId="33" borderId="20" xfId="0" applyNumberFormat="1" applyFont="1" applyFill="1" applyBorder="1" applyAlignment="1">
      <alignment horizontal="center" vertical="center" textRotation="90" wrapText="1"/>
    </xf>
    <xf numFmtId="173" fontId="6" fillId="33" borderId="21" xfId="0" applyNumberFormat="1" applyFont="1" applyFill="1" applyBorder="1" applyAlignment="1">
      <alignment horizontal="center" vertical="center" textRotation="90" wrapText="1"/>
    </xf>
    <xf numFmtId="173" fontId="6" fillId="33" borderId="16" xfId="0" applyNumberFormat="1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justify" vertical="center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0" fontId="6" fillId="0" borderId="15" xfId="0" applyNumberFormat="1" applyFont="1" applyBorder="1" applyAlignment="1">
      <alignment horizontal="center" vertical="center" textRotation="90" wrapText="1"/>
    </xf>
    <xf numFmtId="2" fontId="6" fillId="0" borderId="20" xfId="0" applyNumberFormat="1" applyFont="1" applyBorder="1" applyAlignment="1">
      <alignment horizontal="center" vertical="center" textRotation="90" wrapText="1"/>
    </xf>
    <xf numFmtId="2" fontId="6" fillId="0" borderId="21" xfId="0" applyNumberFormat="1" applyFont="1" applyBorder="1" applyAlignment="1">
      <alignment horizontal="center" vertical="center" textRotation="90" wrapText="1"/>
    </xf>
    <xf numFmtId="2" fontId="6" fillId="0" borderId="16" xfId="0" applyNumberFormat="1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8" xfId="0" applyFont="1" applyBorder="1" applyAlignment="1">
      <alignment horizontal="justify" vertical="center" wrapText="1"/>
    </xf>
    <xf numFmtId="173" fontId="6" fillId="0" borderId="17" xfId="0" applyNumberFormat="1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tabSelected="1" zoomScaleSheetLayoutView="130" zoomScalePageLayoutView="0" workbookViewId="0" topLeftCell="A47">
      <selection activeCell="T54" sqref="T54"/>
    </sheetView>
  </sheetViews>
  <sheetFormatPr defaultColWidth="9.00390625" defaultRowHeight="12.75"/>
  <cols>
    <col min="1" max="1" width="3.625" style="1" customWidth="1"/>
    <col min="2" max="2" width="6.00390625" style="35" customWidth="1"/>
    <col min="3" max="3" width="7.25390625" style="1" customWidth="1"/>
    <col min="4" max="4" width="5.125" style="1" customWidth="1"/>
    <col min="5" max="5" width="7.125" style="52" customWidth="1"/>
    <col min="6" max="6" width="3.375" style="48" customWidth="1"/>
    <col min="7" max="7" width="4.125" style="72" customWidth="1"/>
    <col min="8" max="8" width="3.375" style="72" customWidth="1"/>
    <col min="9" max="10" width="3.375" style="1" customWidth="1"/>
    <col min="11" max="11" width="3.375" style="41" customWidth="1"/>
    <col min="12" max="12" width="3.25390625" style="41" customWidth="1"/>
    <col min="13" max="13" width="3.75390625" style="1" customWidth="1"/>
    <col min="14" max="14" width="3.875" style="1" customWidth="1"/>
    <col min="15" max="18" width="3.75390625" style="1" customWidth="1"/>
    <col min="19" max="19" width="4.125" style="1" customWidth="1"/>
    <col min="20" max="20" width="3.25390625" style="52" customWidth="1"/>
    <col min="21" max="21" width="3.625" style="52" customWidth="1"/>
    <col min="22" max="23" width="4.25390625" style="1" customWidth="1"/>
    <col min="24" max="24" width="4.00390625" style="1" customWidth="1"/>
    <col min="25" max="25" width="8.00390625" style="1" customWidth="1"/>
    <col min="26" max="26" width="1.875" style="1" customWidth="1"/>
    <col min="27" max="27" width="3.875" style="1" customWidth="1"/>
    <col min="28" max="28" width="1.00390625" style="1" customWidth="1"/>
    <col min="29" max="29" width="7.25390625" style="77" customWidth="1"/>
    <col min="30" max="31" width="4.375" style="1" customWidth="1"/>
    <col min="32" max="32" width="3.75390625" style="1" customWidth="1"/>
    <col min="33" max="33" width="5.25390625" style="1" customWidth="1"/>
    <col min="34" max="34" width="2.75390625" style="1" customWidth="1"/>
    <col min="35" max="35" width="3.75390625" style="1" customWidth="1"/>
    <col min="36" max="16384" width="9.125" style="1" customWidth="1"/>
  </cols>
  <sheetData>
    <row r="1" ht="12.75">
      <c r="AI1" s="87"/>
    </row>
    <row r="11" spans="1:35" s="3" customFormat="1" ht="15.75">
      <c r="A11" s="155" t="s">
        <v>26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</row>
    <row r="12" spans="1:35" s="3" customFormat="1" ht="17.25" customHeight="1">
      <c r="A12" s="155" t="s">
        <v>39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</row>
    <row r="13" spans="2:29" s="3" customFormat="1" ht="18" customHeight="1">
      <c r="B13" s="34"/>
      <c r="E13" s="51"/>
      <c r="F13" s="47"/>
      <c r="G13" s="71"/>
      <c r="H13" s="71"/>
      <c r="K13" s="40"/>
      <c r="L13" s="40"/>
      <c r="O13" s="168" t="s">
        <v>24</v>
      </c>
      <c r="P13" s="168"/>
      <c r="Q13" s="23" t="s">
        <v>47</v>
      </c>
      <c r="R13" s="3" t="s">
        <v>40</v>
      </c>
      <c r="T13" s="51"/>
      <c r="U13" s="51"/>
      <c r="AC13" s="76"/>
    </row>
    <row r="14" ht="18" customHeight="1"/>
    <row r="15" spans="2:35" s="5" customFormat="1" ht="18.75" customHeight="1">
      <c r="B15" s="115" t="s">
        <v>42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54"/>
      <c r="U15" s="54"/>
      <c r="V15" s="25"/>
      <c r="AC15" s="78"/>
      <c r="AD15" s="6"/>
      <c r="AE15" s="159" t="s">
        <v>7</v>
      </c>
      <c r="AF15" s="159"/>
      <c r="AG15" s="159"/>
      <c r="AH15" s="159"/>
      <c r="AI15" s="159"/>
    </row>
    <row r="16" spans="2:35" s="5" customFormat="1" ht="18.75" customHeight="1"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54"/>
      <c r="U16" s="54"/>
      <c r="V16" s="25"/>
      <c r="AC16" s="78"/>
      <c r="AD16" s="6" t="s">
        <v>8</v>
      </c>
      <c r="AE16" s="169" t="s">
        <v>50</v>
      </c>
      <c r="AF16" s="170"/>
      <c r="AG16" s="170"/>
      <c r="AH16" s="170"/>
      <c r="AI16" s="171"/>
    </row>
    <row r="17" spans="2:35" s="5" customFormat="1" ht="18.75" customHeight="1">
      <c r="B17" s="115" t="s">
        <v>43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54"/>
      <c r="U17" s="54"/>
      <c r="V17" s="25"/>
      <c r="AC17" s="78"/>
      <c r="AD17" s="6" t="s">
        <v>9</v>
      </c>
      <c r="AE17" s="159" t="s">
        <v>51</v>
      </c>
      <c r="AF17" s="159"/>
      <c r="AG17" s="159"/>
      <c r="AH17" s="159"/>
      <c r="AI17" s="159"/>
    </row>
    <row r="18" spans="2:35" s="5" customFormat="1" ht="18.75" customHeight="1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54"/>
      <c r="U18" s="54"/>
      <c r="V18" s="25"/>
      <c r="AC18" s="78"/>
      <c r="AD18" s="6" t="s">
        <v>10</v>
      </c>
      <c r="AE18" s="159" t="s">
        <v>52</v>
      </c>
      <c r="AF18" s="159"/>
      <c r="AG18" s="159"/>
      <c r="AH18" s="159"/>
      <c r="AI18" s="159"/>
    </row>
    <row r="19" spans="2:35" s="5" customFormat="1" ht="18.75" customHeight="1">
      <c r="B19" s="117" t="s">
        <v>44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54"/>
      <c r="U19" s="54"/>
      <c r="V19" s="25"/>
      <c r="AA19" s="6"/>
      <c r="AB19" s="6"/>
      <c r="AC19" s="79"/>
      <c r="AD19" s="26"/>
      <c r="AE19" s="169"/>
      <c r="AF19" s="170"/>
      <c r="AG19" s="170"/>
      <c r="AH19" s="170"/>
      <c r="AI19" s="171"/>
    </row>
    <row r="20" spans="2:35" s="5" customFormat="1" ht="15" customHeight="1"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54"/>
      <c r="U20" s="54"/>
      <c r="V20" s="25"/>
      <c r="AA20" s="185" t="s">
        <v>27</v>
      </c>
      <c r="AB20" s="185"/>
      <c r="AC20" s="185"/>
      <c r="AD20" s="186"/>
      <c r="AE20" s="156" t="s">
        <v>48</v>
      </c>
      <c r="AF20" s="157"/>
      <c r="AG20" s="157"/>
      <c r="AH20" s="157"/>
      <c r="AI20" s="158"/>
    </row>
    <row r="21" spans="2:35" s="5" customFormat="1" ht="18.75" customHeight="1"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54"/>
      <c r="U21" s="54"/>
      <c r="V21" s="25"/>
      <c r="AA21" s="6"/>
      <c r="AB21" s="6"/>
      <c r="AC21" s="79"/>
      <c r="AD21" s="24" t="s">
        <v>11</v>
      </c>
      <c r="AE21" s="156" t="s">
        <v>49</v>
      </c>
      <c r="AF21" s="157"/>
      <c r="AG21" s="157"/>
      <c r="AH21" s="157"/>
      <c r="AI21" s="158"/>
    </row>
    <row r="22" spans="2:35" s="5" customFormat="1" ht="18.75" customHeight="1">
      <c r="B22" s="187" t="s">
        <v>46</v>
      </c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54"/>
      <c r="U22" s="54"/>
      <c r="V22" s="25"/>
      <c r="AC22" s="78"/>
      <c r="AD22" s="6" t="s">
        <v>12</v>
      </c>
      <c r="AE22" s="159" t="s">
        <v>45</v>
      </c>
      <c r="AF22" s="159"/>
      <c r="AG22" s="159"/>
      <c r="AH22" s="159"/>
      <c r="AI22" s="159"/>
    </row>
    <row r="23" spans="2:35" s="5" customFormat="1" ht="18.75" customHeight="1">
      <c r="B23" s="175" t="s">
        <v>53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55"/>
      <c r="U23" s="55"/>
      <c r="V23" s="25"/>
      <c r="AC23" s="78"/>
      <c r="AD23" s="6" t="s">
        <v>41</v>
      </c>
      <c r="AE23" s="160">
        <f>J52+G46</f>
        <v>40546.79</v>
      </c>
      <c r="AF23" s="161"/>
      <c r="AG23" s="161"/>
      <c r="AH23" s="161"/>
      <c r="AI23" s="161"/>
    </row>
    <row r="24" spans="2:29" s="4" customFormat="1" ht="15">
      <c r="B24" s="33"/>
      <c r="E24" s="50"/>
      <c r="F24" s="46"/>
      <c r="G24" s="70"/>
      <c r="H24" s="70"/>
      <c r="K24" s="39"/>
      <c r="L24" s="39"/>
      <c r="T24" s="50"/>
      <c r="U24" s="50"/>
      <c r="AC24" s="75"/>
    </row>
    <row r="25" spans="2:29" s="4" customFormat="1" ht="15">
      <c r="B25" s="33"/>
      <c r="E25" s="50"/>
      <c r="F25" s="46"/>
      <c r="G25" s="70"/>
      <c r="H25" s="70"/>
      <c r="K25" s="39"/>
      <c r="L25" s="39"/>
      <c r="T25" s="50"/>
      <c r="U25" s="50"/>
      <c r="AC25" s="75"/>
    </row>
    <row r="26" spans="1:35" s="13" customFormat="1" ht="38.25" customHeight="1">
      <c r="A26" s="141" t="s">
        <v>0</v>
      </c>
      <c r="B26" s="144" t="s">
        <v>29</v>
      </c>
      <c r="C26" s="147" t="s">
        <v>1</v>
      </c>
      <c r="D26" s="148"/>
      <c r="E26" s="149" t="s">
        <v>31</v>
      </c>
      <c r="F26" s="179" t="s">
        <v>55</v>
      </c>
      <c r="G26" s="152" t="s">
        <v>16</v>
      </c>
      <c r="H26" s="153"/>
      <c r="I26" s="153"/>
      <c r="J26" s="153"/>
      <c r="K26" s="154"/>
      <c r="L26" s="147" t="s">
        <v>25</v>
      </c>
      <c r="M26" s="148"/>
      <c r="N26" s="152" t="s">
        <v>38</v>
      </c>
      <c r="O26" s="153"/>
      <c r="P26" s="153"/>
      <c r="Q26" s="153"/>
      <c r="R26" s="154"/>
      <c r="S26" s="120" t="s">
        <v>35</v>
      </c>
      <c r="T26" s="188" t="s">
        <v>17</v>
      </c>
      <c r="U26" s="189"/>
      <c r="V26" s="120" t="s">
        <v>20</v>
      </c>
      <c r="W26" s="120" t="s">
        <v>30</v>
      </c>
      <c r="X26" s="120" t="s">
        <v>21</v>
      </c>
      <c r="Y26" s="125" t="s">
        <v>127</v>
      </c>
      <c r="Z26" s="132" t="s">
        <v>36</v>
      </c>
      <c r="AA26" s="133"/>
      <c r="AB26" s="134"/>
      <c r="AC26" s="162" t="s">
        <v>64</v>
      </c>
      <c r="AD26" s="120" t="s">
        <v>65</v>
      </c>
      <c r="AE26" s="120" t="s">
        <v>66</v>
      </c>
      <c r="AF26" s="120" t="s">
        <v>67</v>
      </c>
      <c r="AG26" s="120" t="s">
        <v>68</v>
      </c>
      <c r="AH26" s="120" t="s">
        <v>37</v>
      </c>
      <c r="AI26" s="120" t="s">
        <v>69</v>
      </c>
    </row>
    <row r="27" spans="1:35" s="13" customFormat="1" ht="40.5" customHeight="1">
      <c r="A27" s="142"/>
      <c r="B27" s="145"/>
      <c r="C27" s="120" t="s">
        <v>2</v>
      </c>
      <c r="D27" s="120" t="s">
        <v>3</v>
      </c>
      <c r="E27" s="150"/>
      <c r="F27" s="180"/>
      <c r="G27" s="172" t="s">
        <v>4</v>
      </c>
      <c r="H27" s="172" t="s">
        <v>56</v>
      </c>
      <c r="I27" s="153" t="s">
        <v>5</v>
      </c>
      <c r="J27" s="154"/>
      <c r="K27" s="128" t="s">
        <v>15</v>
      </c>
      <c r="L27" s="128" t="s">
        <v>6</v>
      </c>
      <c r="M27" s="120" t="s">
        <v>2</v>
      </c>
      <c r="N27" s="176" t="s">
        <v>4</v>
      </c>
      <c r="O27" s="182" t="s">
        <v>34</v>
      </c>
      <c r="P27" s="183"/>
      <c r="Q27" s="183"/>
      <c r="R27" s="184"/>
      <c r="S27" s="131"/>
      <c r="T27" s="149" t="s">
        <v>18</v>
      </c>
      <c r="U27" s="149" t="s">
        <v>19</v>
      </c>
      <c r="V27" s="131"/>
      <c r="W27" s="131"/>
      <c r="X27" s="131"/>
      <c r="Y27" s="126"/>
      <c r="Z27" s="135"/>
      <c r="AA27" s="136"/>
      <c r="AB27" s="137"/>
      <c r="AC27" s="163"/>
      <c r="AD27" s="131"/>
      <c r="AE27" s="131"/>
      <c r="AF27" s="131"/>
      <c r="AG27" s="131"/>
      <c r="AH27" s="131"/>
      <c r="AI27" s="131"/>
    </row>
    <row r="28" spans="1:35" s="13" customFormat="1" ht="57.75" customHeight="1">
      <c r="A28" s="142"/>
      <c r="B28" s="145"/>
      <c r="C28" s="131"/>
      <c r="D28" s="131"/>
      <c r="E28" s="150"/>
      <c r="F28" s="180"/>
      <c r="G28" s="173"/>
      <c r="H28" s="173"/>
      <c r="I28" s="108" t="s">
        <v>32</v>
      </c>
      <c r="J28" s="108" t="s">
        <v>33</v>
      </c>
      <c r="K28" s="129"/>
      <c r="L28" s="129"/>
      <c r="M28" s="131"/>
      <c r="N28" s="177"/>
      <c r="O28" s="120" t="s">
        <v>14</v>
      </c>
      <c r="P28" s="153" t="s">
        <v>5</v>
      </c>
      <c r="Q28" s="154"/>
      <c r="R28" s="120" t="s">
        <v>15</v>
      </c>
      <c r="S28" s="131"/>
      <c r="T28" s="150"/>
      <c r="U28" s="150"/>
      <c r="V28" s="131"/>
      <c r="W28" s="131"/>
      <c r="X28" s="131"/>
      <c r="Y28" s="126"/>
      <c r="Z28" s="135"/>
      <c r="AA28" s="136"/>
      <c r="AB28" s="137"/>
      <c r="AC28" s="163"/>
      <c r="AD28" s="131"/>
      <c r="AE28" s="131"/>
      <c r="AF28" s="131"/>
      <c r="AG28" s="131"/>
      <c r="AH28" s="131"/>
      <c r="AI28" s="131"/>
    </row>
    <row r="29" spans="1:35" s="13" customFormat="1" ht="57.75" customHeight="1">
      <c r="A29" s="143"/>
      <c r="B29" s="146"/>
      <c r="C29" s="121"/>
      <c r="D29" s="121"/>
      <c r="E29" s="151"/>
      <c r="F29" s="181"/>
      <c r="G29" s="174"/>
      <c r="H29" s="174"/>
      <c r="I29" s="108"/>
      <c r="J29" s="108"/>
      <c r="K29" s="130"/>
      <c r="L29" s="130"/>
      <c r="M29" s="121"/>
      <c r="N29" s="178"/>
      <c r="O29" s="121"/>
      <c r="P29" s="14" t="s">
        <v>32</v>
      </c>
      <c r="Q29" s="14" t="s">
        <v>33</v>
      </c>
      <c r="R29" s="121"/>
      <c r="S29" s="121"/>
      <c r="T29" s="151"/>
      <c r="U29" s="151"/>
      <c r="V29" s="121"/>
      <c r="W29" s="121"/>
      <c r="X29" s="121"/>
      <c r="Y29" s="127"/>
      <c r="Z29" s="138"/>
      <c r="AA29" s="139"/>
      <c r="AB29" s="140"/>
      <c r="AC29" s="164"/>
      <c r="AD29" s="121"/>
      <c r="AE29" s="121"/>
      <c r="AF29" s="121"/>
      <c r="AG29" s="121"/>
      <c r="AH29" s="121"/>
      <c r="AI29" s="121"/>
    </row>
    <row r="30" spans="1:35" s="13" customFormat="1" ht="148.5" customHeight="1">
      <c r="A30" s="31" t="s">
        <v>54</v>
      </c>
      <c r="B30" s="36" t="s">
        <v>86</v>
      </c>
      <c r="C30" s="30" t="s">
        <v>82</v>
      </c>
      <c r="D30" s="30" t="s">
        <v>83</v>
      </c>
      <c r="E30" s="53">
        <v>333</v>
      </c>
      <c r="F30" s="49">
        <v>0</v>
      </c>
      <c r="G30" s="69">
        <v>333</v>
      </c>
      <c r="H30" s="69">
        <v>333</v>
      </c>
      <c r="I30" s="32"/>
      <c r="J30" s="32"/>
      <c r="K30" s="42"/>
      <c r="L30" s="42">
        <v>876</v>
      </c>
      <c r="M30" s="30" t="s">
        <v>60</v>
      </c>
      <c r="N30" s="29">
        <v>1</v>
      </c>
      <c r="O30" s="30">
        <v>1</v>
      </c>
      <c r="P30" s="14"/>
      <c r="Q30" s="14"/>
      <c r="R30" s="30"/>
      <c r="S30" s="28" t="s">
        <v>84</v>
      </c>
      <c r="T30" s="56">
        <v>0</v>
      </c>
      <c r="U30" s="56">
        <v>0</v>
      </c>
      <c r="V30" s="59">
        <v>42736</v>
      </c>
      <c r="W30" s="59">
        <v>43070</v>
      </c>
      <c r="X30" s="28" t="s">
        <v>85</v>
      </c>
      <c r="Y30" s="28" t="s">
        <v>63</v>
      </c>
      <c r="Z30" s="106" t="s">
        <v>63</v>
      </c>
      <c r="AA30" s="107"/>
      <c r="AB30" s="108"/>
      <c r="AC30" s="81" t="s">
        <v>70</v>
      </c>
      <c r="AD30" s="28" t="s">
        <v>63</v>
      </c>
      <c r="AE30" s="28" t="s">
        <v>63</v>
      </c>
      <c r="AF30" s="28" t="s">
        <v>63</v>
      </c>
      <c r="AG30" s="28"/>
      <c r="AH30" s="28" t="s">
        <v>63</v>
      </c>
      <c r="AI30" s="28" t="s">
        <v>63</v>
      </c>
    </row>
    <row r="31" spans="1:35" s="13" customFormat="1" ht="167.25" customHeight="1">
      <c r="A31" s="31" t="s">
        <v>72</v>
      </c>
      <c r="B31" s="36" t="s">
        <v>87</v>
      </c>
      <c r="C31" s="30" t="s">
        <v>88</v>
      </c>
      <c r="D31" s="30" t="s">
        <v>89</v>
      </c>
      <c r="E31" s="53">
        <v>3802.93</v>
      </c>
      <c r="F31" s="49">
        <v>0</v>
      </c>
      <c r="G31" s="69">
        <v>3802.93</v>
      </c>
      <c r="H31" s="69">
        <v>3802.93</v>
      </c>
      <c r="I31" s="32"/>
      <c r="J31" s="32"/>
      <c r="K31" s="42"/>
      <c r="L31" s="42">
        <v>876</v>
      </c>
      <c r="M31" s="30" t="s">
        <v>60</v>
      </c>
      <c r="N31" s="29">
        <v>1</v>
      </c>
      <c r="O31" s="30">
        <v>1</v>
      </c>
      <c r="P31" s="14"/>
      <c r="Q31" s="14"/>
      <c r="R31" s="30"/>
      <c r="S31" s="28" t="s">
        <v>84</v>
      </c>
      <c r="T31" s="56">
        <v>0</v>
      </c>
      <c r="U31" s="56">
        <v>0</v>
      </c>
      <c r="V31" s="59">
        <v>42736</v>
      </c>
      <c r="W31" s="59">
        <v>43070</v>
      </c>
      <c r="X31" s="28" t="s">
        <v>85</v>
      </c>
      <c r="Y31" s="28" t="s">
        <v>63</v>
      </c>
      <c r="Z31" s="106" t="s">
        <v>63</v>
      </c>
      <c r="AA31" s="107"/>
      <c r="AB31" s="108"/>
      <c r="AC31" s="81" t="s">
        <v>70</v>
      </c>
      <c r="AD31" s="28" t="s">
        <v>63</v>
      </c>
      <c r="AE31" s="28" t="s">
        <v>63</v>
      </c>
      <c r="AF31" s="28" t="s">
        <v>63</v>
      </c>
      <c r="AG31" s="28"/>
      <c r="AH31" s="28" t="s">
        <v>63</v>
      </c>
      <c r="AI31" s="28"/>
    </row>
    <row r="32" spans="1:35" s="13" customFormat="1" ht="138.75" customHeight="1">
      <c r="A32" s="31" t="s">
        <v>74</v>
      </c>
      <c r="B32" s="36" t="s">
        <v>90</v>
      </c>
      <c r="C32" s="30" t="s">
        <v>91</v>
      </c>
      <c r="D32" s="30" t="s">
        <v>92</v>
      </c>
      <c r="E32" s="53">
        <v>1510.76239</v>
      </c>
      <c r="F32" s="49">
        <v>0</v>
      </c>
      <c r="G32" s="69">
        <v>1510.76239</v>
      </c>
      <c r="H32" s="69">
        <v>1510.76239</v>
      </c>
      <c r="I32" s="32"/>
      <c r="J32" s="32"/>
      <c r="K32" s="42"/>
      <c r="L32" s="42">
        <v>876</v>
      </c>
      <c r="M32" s="30" t="s">
        <v>60</v>
      </c>
      <c r="N32" s="29">
        <v>1</v>
      </c>
      <c r="O32" s="30">
        <v>1</v>
      </c>
      <c r="P32" s="14"/>
      <c r="Q32" s="14"/>
      <c r="R32" s="30"/>
      <c r="S32" s="28" t="s">
        <v>84</v>
      </c>
      <c r="T32" s="56">
        <v>0</v>
      </c>
      <c r="U32" s="56">
        <v>0</v>
      </c>
      <c r="V32" s="59">
        <v>42736</v>
      </c>
      <c r="W32" s="59">
        <v>43070</v>
      </c>
      <c r="X32" s="28" t="s">
        <v>85</v>
      </c>
      <c r="Y32" s="28" t="s">
        <v>63</v>
      </c>
      <c r="Z32" s="106" t="s">
        <v>63</v>
      </c>
      <c r="AA32" s="107"/>
      <c r="AB32" s="108"/>
      <c r="AC32" s="81" t="s">
        <v>70</v>
      </c>
      <c r="AD32" s="28" t="s">
        <v>63</v>
      </c>
      <c r="AE32" s="28" t="s">
        <v>63</v>
      </c>
      <c r="AF32" s="28" t="s">
        <v>63</v>
      </c>
      <c r="AG32" s="28"/>
      <c r="AH32" s="28" t="s">
        <v>63</v>
      </c>
      <c r="AI32" s="28"/>
    </row>
    <row r="33" spans="1:35" s="13" customFormat="1" ht="87" customHeight="1">
      <c r="A33" s="31" t="s">
        <v>93</v>
      </c>
      <c r="B33" s="36" t="s">
        <v>94</v>
      </c>
      <c r="C33" s="30" t="s">
        <v>95</v>
      </c>
      <c r="D33" s="30" t="s">
        <v>92</v>
      </c>
      <c r="E33" s="53">
        <v>166.03275</v>
      </c>
      <c r="F33" s="49">
        <v>0</v>
      </c>
      <c r="G33" s="69">
        <v>166.03275</v>
      </c>
      <c r="H33" s="69">
        <f>G33</f>
        <v>166.03275</v>
      </c>
      <c r="I33" s="32"/>
      <c r="J33" s="32"/>
      <c r="K33" s="42"/>
      <c r="L33" s="42">
        <v>876</v>
      </c>
      <c r="M33" s="30" t="s">
        <v>60</v>
      </c>
      <c r="N33" s="29">
        <v>1</v>
      </c>
      <c r="O33" s="30">
        <v>1</v>
      </c>
      <c r="P33" s="14"/>
      <c r="Q33" s="14"/>
      <c r="R33" s="30"/>
      <c r="S33" s="28" t="s">
        <v>84</v>
      </c>
      <c r="T33" s="56">
        <v>0</v>
      </c>
      <c r="U33" s="56">
        <v>0</v>
      </c>
      <c r="V33" s="59">
        <v>42736</v>
      </c>
      <c r="W33" s="59">
        <v>43070</v>
      </c>
      <c r="X33" s="28" t="s">
        <v>85</v>
      </c>
      <c r="Y33" s="28" t="s">
        <v>63</v>
      </c>
      <c r="Z33" s="106" t="s">
        <v>63</v>
      </c>
      <c r="AA33" s="107"/>
      <c r="AB33" s="108"/>
      <c r="AC33" s="81" t="s">
        <v>70</v>
      </c>
      <c r="AD33" s="28" t="s">
        <v>63</v>
      </c>
      <c r="AE33" s="28" t="s">
        <v>63</v>
      </c>
      <c r="AF33" s="28" t="s">
        <v>63</v>
      </c>
      <c r="AG33" s="28"/>
      <c r="AH33" s="28" t="s">
        <v>63</v>
      </c>
      <c r="AI33" s="28"/>
    </row>
    <row r="34" spans="1:35" s="13" customFormat="1" ht="101.25" customHeight="1">
      <c r="A34" s="31" t="s">
        <v>96</v>
      </c>
      <c r="B34" s="36" t="s">
        <v>97</v>
      </c>
      <c r="C34" s="30" t="s">
        <v>98</v>
      </c>
      <c r="D34" s="30" t="s">
        <v>99</v>
      </c>
      <c r="E34" s="53">
        <v>126.0354</v>
      </c>
      <c r="F34" s="49">
        <v>0</v>
      </c>
      <c r="G34" s="69">
        <f>E34</f>
        <v>126.0354</v>
      </c>
      <c r="H34" s="69">
        <f>E34</f>
        <v>126.0354</v>
      </c>
      <c r="I34" s="32"/>
      <c r="J34" s="32"/>
      <c r="K34" s="42"/>
      <c r="L34" s="42">
        <v>876</v>
      </c>
      <c r="M34" s="30" t="s">
        <v>60</v>
      </c>
      <c r="N34" s="29">
        <v>1</v>
      </c>
      <c r="O34" s="30">
        <v>1</v>
      </c>
      <c r="P34" s="14"/>
      <c r="Q34" s="14"/>
      <c r="R34" s="30"/>
      <c r="S34" s="28" t="s">
        <v>84</v>
      </c>
      <c r="T34" s="56">
        <v>0</v>
      </c>
      <c r="U34" s="56">
        <v>0</v>
      </c>
      <c r="V34" s="59">
        <v>42736</v>
      </c>
      <c r="W34" s="59">
        <v>43070</v>
      </c>
      <c r="X34" s="28" t="s">
        <v>85</v>
      </c>
      <c r="Y34" s="28" t="s">
        <v>63</v>
      </c>
      <c r="Z34" s="106" t="s">
        <v>63</v>
      </c>
      <c r="AA34" s="107"/>
      <c r="AB34" s="108"/>
      <c r="AC34" s="81" t="s">
        <v>70</v>
      </c>
      <c r="AD34" s="28" t="s">
        <v>63</v>
      </c>
      <c r="AE34" s="28" t="s">
        <v>63</v>
      </c>
      <c r="AF34" s="28" t="s">
        <v>63</v>
      </c>
      <c r="AG34" s="28"/>
      <c r="AH34" s="28" t="s">
        <v>63</v>
      </c>
      <c r="AI34" s="28"/>
    </row>
    <row r="35" spans="1:35" s="13" customFormat="1" ht="90.75" customHeight="1">
      <c r="A35" s="31" t="s">
        <v>100</v>
      </c>
      <c r="B35" s="36" t="s">
        <v>101</v>
      </c>
      <c r="C35" s="30" t="s">
        <v>102</v>
      </c>
      <c r="D35" s="30" t="s">
        <v>77</v>
      </c>
      <c r="E35" s="53">
        <v>187.825</v>
      </c>
      <c r="F35" s="49">
        <v>0</v>
      </c>
      <c r="G35" s="69">
        <v>187.825</v>
      </c>
      <c r="H35" s="69">
        <v>187.825</v>
      </c>
      <c r="I35" s="32"/>
      <c r="J35" s="32"/>
      <c r="K35" s="42"/>
      <c r="L35" s="42">
        <v>796</v>
      </c>
      <c r="M35" s="30" t="s">
        <v>78</v>
      </c>
      <c r="N35" s="29">
        <v>17075</v>
      </c>
      <c r="O35" s="30">
        <v>17075</v>
      </c>
      <c r="P35" s="14"/>
      <c r="Q35" s="14"/>
      <c r="R35" s="30"/>
      <c r="S35" s="30" t="s">
        <v>61</v>
      </c>
      <c r="T35" s="28">
        <v>1.87825</v>
      </c>
      <c r="U35" s="56">
        <v>18.7825</v>
      </c>
      <c r="V35" s="59">
        <v>42767</v>
      </c>
      <c r="W35" s="59">
        <v>42826</v>
      </c>
      <c r="X35" s="28" t="s">
        <v>62</v>
      </c>
      <c r="Y35" s="28" t="s">
        <v>63</v>
      </c>
      <c r="Z35" s="106" t="s">
        <v>63</v>
      </c>
      <c r="AA35" s="107"/>
      <c r="AB35" s="108"/>
      <c r="AC35" s="81"/>
      <c r="AD35" s="28" t="s">
        <v>63</v>
      </c>
      <c r="AE35" s="28" t="s">
        <v>63</v>
      </c>
      <c r="AF35" s="28" t="s">
        <v>63</v>
      </c>
      <c r="AG35" s="28"/>
      <c r="AH35" s="28" t="s">
        <v>63</v>
      </c>
      <c r="AI35" s="28"/>
    </row>
    <row r="36" spans="1:35" s="13" customFormat="1" ht="117.75" customHeight="1">
      <c r="A36" s="31" t="s">
        <v>103</v>
      </c>
      <c r="B36" s="36" t="s">
        <v>57</v>
      </c>
      <c r="C36" s="30" t="s">
        <v>58</v>
      </c>
      <c r="D36" s="30" t="s">
        <v>59</v>
      </c>
      <c r="E36" s="53">
        <v>1200</v>
      </c>
      <c r="F36" s="49">
        <v>0</v>
      </c>
      <c r="G36" s="69">
        <v>1200</v>
      </c>
      <c r="H36" s="69">
        <v>1200</v>
      </c>
      <c r="I36" s="37"/>
      <c r="J36" s="38"/>
      <c r="K36" s="42"/>
      <c r="L36" s="42">
        <v>876</v>
      </c>
      <c r="M36" s="30" t="s">
        <v>60</v>
      </c>
      <c r="N36" s="29">
        <v>1</v>
      </c>
      <c r="O36" s="30">
        <v>1</v>
      </c>
      <c r="P36" s="14"/>
      <c r="Q36" s="14"/>
      <c r="R36" s="30"/>
      <c r="S36" s="28" t="s">
        <v>79</v>
      </c>
      <c r="T36" s="56">
        <v>12</v>
      </c>
      <c r="U36" s="56">
        <v>120</v>
      </c>
      <c r="V36" s="59">
        <v>42795</v>
      </c>
      <c r="W36" s="59">
        <v>43070</v>
      </c>
      <c r="X36" s="28" t="s">
        <v>80</v>
      </c>
      <c r="Y36" s="28" t="s">
        <v>63</v>
      </c>
      <c r="Z36" s="106" t="s">
        <v>63</v>
      </c>
      <c r="AA36" s="107"/>
      <c r="AB36" s="108"/>
      <c r="AC36" s="81" t="s">
        <v>70</v>
      </c>
      <c r="AD36" s="28" t="s">
        <v>63</v>
      </c>
      <c r="AE36" s="28" t="s">
        <v>63</v>
      </c>
      <c r="AF36" s="28" t="s">
        <v>63</v>
      </c>
      <c r="AG36" s="28"/>
      <c r="AH36" s="28" t="s">
        <v>63</v>
      </c>
      <c r="AI36" s="28" t="s">
        <v>81</v>
      </c>
    </row>
    <row r="37" spans="1:35" s="96" customFormat="1" ht="108.75" customHeight="1">
      <c r="A37" s="66" t="s">
        <v>104</v>
      </c>
      <c r="B37" s="67" t="s">
        <v>73</v>
      </c>
      <c r="C37" s="80" t="s">
        <v>71</v>
      </c>
      <c r="D37" s="80" t="s">
        <v>77</v>
      </c>
      <c r="E37" s="73">
        <v>1102.29</v>
      </c>
      <c r="F37" s="89">
        <v>0</v>
      </c>
      <c r="G37" s="73">
        <v>1102.29</v>
      </c>
      <c r="H37" s="73">
        <v>1102.29</v>
      </c>
      <c r="I37" s="90"/>
      <c r="J37" s="91"/>
      <c r="K37" s="92"/>
      <c r="L37" s="92">
        <v>876</v>
      </c>
      <c r="M37" s="80" t="s">
        <v>60</v>
      </c>
      <c r="N37" s="93">
        <v>1</v>
      </c>
      <c r="O37" s="80">
        <v>1</v>
      </c>
      <c r="P37" s="91"/>
      <c r="Q37" s="91"/>
      <c r="R37" s="80"/>
      <c r="S37" s="81" t="s">
        <v>79</v>
      </c>
      <c r="T37" s="94">
        <v>11.0229</v>
      </c>
      <c r="U37" s="94">
        <v>220458</v>
      </c>
      <c r="V37" s="95">
        <v>42767</v>
      </c>
      <c r="W37" s="95">
        <v>42826</v>
      </c>
      <c r="X37" s="81" t="s">
        <v>62</v>
      </c>
      <c r="Y37" s="81" t="s">
        <v>63</v>
      </c>
      <c r="Z37" s="122" t="s">
        <v>63</v>
      </c>
      <c r="AA37" s="123"/>
      <c r="AB37" s="124"/>
      <c r="AC37" s="81" t="s">
        <v>124</v>
      </c>
      <c r="AD37" s="81" t="s">
        <v>63</v>
      </c>
      <c r="AE37" s="81" t="s">
        <v>63</v>
      </c>
      <c r="AF37" s="81" t="s">
        <v>63</v>
      </c>
      <c r="AG37" s="81"/>
      <c r="AH37" s="81" t="s">
        <v>63</v>
      </c>
      <c r="AI37" s="81" t="s">
        <v>63</v>
      </c>
    </row>
    <row r="38" spans="1:35" s="96" customFormat="1" ht="181.5" customHeight="1">
      <c r="A38" s="66" t="s">
        <v>105</v>
      </c>
      <c r="B38" s="67" t="s">
        <v>106</v>
      </c>
      <c r="C38" s="80" t="s">
        <v>107</v>
      </c>
      <c r="D38" s="80" t="s">
        <v>108</v>
      </c>
      <c r="E38" s="73">
        <v>17607.4</v>
      </c>
      <c r="F38" s="89">
        <v>0</v>
      </c>
      <c r="G38" s="73">
        <f>E38</f>
        <v>17607.4</v>
      </c>
      <c r="H38" s="73">
        <f>E38</f>
        <v>17607.4</v>
      </c>
      <c r="I38" s="90"/>
      <c r="J38" s="91"/>
      <c r="K38" s="92"/>
      <c r="L38" s="92">
        <v>876</v>
      </c>
      <c r="M38" s="80" t="s">
        <v>60</v>
      </c>
      <c r="N38" s="93">
        <v>1</v>
      </c>
      <c r="O38" s="80">
        <v>1</v>
      </c>
      <c r="P38" s="91"/>
      <c r="Q38" s="91"/>
      <c r="R38" s="80"/>
      <c r="S38" s="81" t="s">
        <v>61</v>
      </c>
      <c r="T38" s="94">
        <v>352.148</v>
      </c>
      <c r="U38" s="94">
        <v>3521.48</v>
      </c>
      <c r="V38" s="95">
        <v>42826</v>
      </c>
      <c r="W38" s="95">
        <v>43009</v>
      </c>
      <c r="X38" s="81" t="s">
        <v>62</v>
      </c>
      <c r="Y38" s="81" t="s">
        <v>63</v>
      </c>
      <c r="Z38" s="122" t="s">
        <v>109</v>
      </c>
      <c r="AA38" s="123"/>
      <c r="AB38" s="124"/>
      <c r="AC38" s="81" t="s">
        <v>70</v>
      </c>
      <c r="AD38" s="81" t="s">
        <v>63</v>
      </c>
      <c r="AE38" s="81" t="s">
        <v>63</v>
      </c>
      <c r="AF38" s="81" t="s">
        <v>63</v>
      </c>
      <c r="AG38" s="81"/>
      <c r="AH38" s="81" t="s">
        <v>63</v>
      </c>
      <c r="AI38" s="81" t="s">
        <v>63</v>
      </c>
    </row>
    <row r="39" spans="1:35" s="13" customFormat="1" ht="126" customHeight="1">
      <c r="A39" s="66" t="s">
        <v>113</v>
      </c>
      <c r="B39" s="67" t="s">
        <v>118</v>
      </c>
      <c r="C39" s="68" t="s">
        <v>110</v>
      </c>
      <c r="D39" s="68" t="s">
        <v>77</v>
      </c>
      <c r="E39" s="69">
        <v>176.94</v>
      </c>
      <c r="F39" s="49">
        <v>0</v>
      </c>
      <c r="G39" s="69">
        <f>E39</f>
        <v>176.94</v>
      </c>
      <c r="H39" s="69">
        <f>E39</f>
        <v>176.94</v>
      </c>
      <c r="I39" s="32"/>
      <c r="J39" s="14"/>
      <c r="K39" s="42"/>
      <c r="L39" s="42">
        <v>876</v>
      </c>
      <c r="M39" s="30" t="s">
        <v>60</v>
      </c>
      <c r="N39" s="29">
        <v>1</v>
      </c>
      <c r="O39" s="30">
        <v>1</v>
      </c>
      <c r="P39" s="14"/>
      <c r="Q39" s="14"/>
      <c r="R39" s="30"/>
      <c r="S39" s="28" t="s">
        <v>61</v>
      </c>
      <c r="T39" s="56">
        <f>G39/100</f>
        <v>1.7694</v>
      </c>
      <c r="U39" s="56">
        <f>G39/10</f>
        <v>17.694</v>
      </c>
      <c r="V39" s="95">
        <v>43009</v>
      </c>
      <c r="W39" s="95">
        <v>43070</v>
      </c>
      <c r="X39" s="28" t="s">
        <v>62</v>
      </c>
      <c r="Y39" s="28" t="s">
        <v>63</v>
      </c>
      <c r="Z39" s="106" t="s">
        <v>109</v>
      </c>
      <c r="AA39" s="107"/>
      <c r="AB39" s="108"/>
      <c r="AC39" s="81"/>
      <c r="AD39" s="28" t="s">
        <v>63</v>
      </c>
      <c r="AE39" s="28" t="s">
        <v>63</v>
      </c>
      <c r="AF39" s="28" t="s">
        <v>63</v>
      </c>
      <c r="AG39" s="28"/>
      <c r="AH39" s="28" t="s">
        <v>63</v>
      </c>
      <c r="AI39" s="28" t="s">
        <v>63</v>
      </c>
    </row>
    <row r="40" spans="1:35" s="13" customFormat="1" ht="91.5" customHeight="1">
      <c r="A40" s="66" t="s">
        <v>114</v>
      </c>
      <c r="B40" s="67" t="s">
        <v>119</v>
      </c>
      <c r="C40" s="68" t="s">
        <v>111</v>
      </c>
      <c r="D40" s="68" t="s">
        <v>77</v>
      </c>
      <c r="E40" s="69">
        <v>148.96</v>
      </c>
      <c r="F40" s="49">
        <v>0</v>
      </c>
      <c r="G40" s="69">
        <f>E40</f>
        <v>148.96</v>
      </c>
      <c r="H40" s="69">
        <f>E40</f>
        <v>148.96</v>
      </c>
      <c r="I40" s="32"/>
      <c r="J40" s="14"/>
      <c r="K40" s="42"/>
      <c r="L40" s="42">
        <v>876</v>
      </c>
      <c r="M40" s="30" t="s">
        <v>60</v>
      </c>
      <c r="N40" s="29">
        <v>1</v>
      </c>
      <c r="O40" s="30">
        <v>1</v>
      </c>
      <c r="P40" s="14"/>
      <c r="Q40" s="14"/>
      <c r="R40" s="30"/>
      <c r="S40" s="28" t="s">
        <v>61</v>
      </c>
      <c r="T40" s="56">
        <f>G40/100</f>
        <v>1.4896</v>
      </c>
      <c r="U40" s="56">
        <f>G40/10</f>
        <v>14.896</v>
      </c>
      <c r="V40" s="95">
        <v>42826</v>
      </c>
      <c r="W40" s="95">
        <v>42856</v>
      </c>
      <c r="X40" s="28" t="s">
        <v>62</v>
      </c>
      <c r="Y40" s="28" t="s">
        <v>63</v>
      </c>
      <c r="Z40" s="106" t="s">
        <v>109</v>
      </c>
      <c r="AA40" s="107"/>
      <c r="AB40" s="108"/>
      <c r="AC40" s="81"/>
      <c r="AD40" s="28" t="s">
        <v>63</v>
      </c>
      <c r="AE40" s="28" t="s">
        <v>63</v>
      </c>
      <c r="AF40" s="28" t="s">
        <v>63</v>
      </c>
      <c r="AG40" s="28"/>
      <c r="AH40" s="28" t="s">
        <v>63</v>
      </c>
      <c r="AI40" s="28" t="s">
        <v>63</v>
      </c>
    </row>
    <row r="41" spans="1:35" s="13" customFormat="1" ht="130.5" customHeight="1">
      <c r="A41" s="66" t="s">
        <v>115</v>
      </c>
      <c r="B41" s="67" t="s">
        <v>120</v>
      </c>
      <c r="C41" s="68" t="s">
        <v>112</v>
      </c>
      <c r="D41" s="68" t="s">
        <v>77</v>
      </c>
      <c r="E41" s="69">
        <v>55.76</v>
      </c>
      <c r="F41" s="49">
        <v>0</v>
      </c>
      <c r="G41" s="69">
        <f>E41</f>
        <v>55.76</v>
      </c>
      <c r="H41" s="69">
        <f>E41</f>
        <v>55.76</v>
      </c>
      <c r="I41" s="32"/>
      <c r="J41" s="14"/>
      <c r="K41" s="42"/>
      <c r="L41" s="42">
        <v>876</v>
      </c>
      <c r="M41" s="30" t="s">
        <v>60</v>
      </c>
      <c r="N41" s="29">
        <v>1</v>
      </c>
      <c r="O41" s="30">
        <v>1</v>
      </c>
      <c r="P41" s="14"/>
      <c r="Q41" s="14"/>
      <c r="R41" s="30"/>
      <c r="S41" s="28" t="s">
        <v>61</v>
      </c>
      <c r="T41" s="56">
        <f>G41/100</f>
        <v>0.5576</v>
      </c>
      <c r="U41" s="56">
        <f>H41/100</f>
        <v>0.5576</v>
      </c>
      <c r="V41" s="95">
        <v>42826</v>
      </c>
      <c r="W41" s="95">
        <v>42856</v>
      </c>
      <c r="X41" s="28" t="s">
        <v>62</v>
      </c>
      <c r="Y41" s="28" t="s">
        <v>63</v>
      </c>
      <c r="Z41" s="106" t="s">
        <v>109</v>
      </c>
      <c r="AA41" s="107"/>
      <c r="AB41" s="108"/>
      <c r="AC41" s="81"/>
      <c r="AD41" s="28" t="s">
        <v>63</v>
      </c>
      <c r="AE41" s="28" t="s">
        <v>63</v>
      </c>
      <c r="AF41" s="28" t="s">
        <v>63</v>
      </c>
      <c r="AG41" s="28"/>
      <c r="AH41" s="28" t="s">
        <v>63</v>
      </c>
      <c r="AI41" s="28" t="s">
        <v>63</v>
      </c>
    </row>
    <row r="42" spans="1:35" s="13" customFormat="1" ht="102.75" customHeight="1">
      <c r="A42" s="60" t="s">
        <v>116</v>
      </c>
      <c r="B42" s="61" t="s">
        <v>75</v>
      </c>
      <c r="C42" s="14" t="s">
        <v>76</v>
      </c>
      <c r="D42" s="14" t="s">
        <v>77</v>
      </c>
      <c r="E42" s="62">
        <v>265</v>
      </c>
      <c r="F42" s="63">
        <v>0</v>
      </c>
      <c r="G42" s="74">
        <v>265</v>
      </c>
      <c r="H42" s="74">
        <v>265</v>
      </c>
      <c r="I42" s="14"/>
      <c r="J42" s="14"/>
      <c r="K42" s="64"/>
      <c r="L42" s="64">
        <v>796</v>
      </c>
      <c r="M42" s="14" t="s">
        <v>78</v>
      </c>
      <c r="N42" s="14">
        <v>10</v>
      </c>
      <c r="O42" s="14">
        <v>10</v>
      </c>
      <c r="P42" s="14"/>
      <c r="Q42" s="14"/>
      <c r="R42" s="14"/>
      <c r="S42" s="14" t="s">
        <v>79</v>
      </c>
      <c r="T42" s="62">
        <v>2.65</v>
      </c>
      <c r="U42" s="62">
        <v>53</v>
      </c>
      <c r="V42" s="65">
        <v>42856</v>
      </c>
      <c r="W42" s="65">
        <v>42948</v>
      </c>
      <c r="X42" s="28" t="s">
        <v>62</v>
      </c>
      <c r="Y42" s="28" t="s">
        <v>63</v>
      </c>
      <c r="Z42" s="106" t="s">
        <v>63</v>
      </c>
      <c r="AA42" s="107"/>
      <c r="AB42" s="108"/>
      <c r="AC42" s="81" t="s">
        <v>124</v>
      </c>
      <c r="AD42" s="28" t="s">
        <v>63</v>
      </c>
      <c r="AE42" s="28" t="s">
        <v>63</v>
      </c>
      <c r="AF42" s="28" t="s">
        <v>63</v>
      </c>
      <c r="AG42" s="28"/>
      <c r="AH42" s="28" t="s">
        <v>63</v>
      </c>
      <c r="AI42" s="28" t="s">
        <v>63</v>
      </c>
    </row>
    <row r="43" spans="1:35" s="13" customFormat="1" ht="72" customHeight="1">
      <c r="A43" s="31" t="s">
        <v>117</v>
      </c>
      <c r="B43" s="36" t="s">
        <v>122</v>
      </c>
      <c r="C43" s="30" t="s">
        <v>121</v>
      </c>
      <c r="D43" s="14" t="s">
        <v>77</v>
      </c>
      <c r="E43" s="53">
        <v>388.8</v>
      </c>
      <c r="F43" s="49">
        <v>0</v>
      </c>
      <c r="G43" s="69">
        <f>E43</f>
        <v>388.8</v>
      </c>
      <c r="H43" s="69">
        <f>E43</f>
        <v>388.8</v>
      </c>
      <c r="I43" s="32"/>
      <c r="J43" s="14"/>
      <c r="K43" s="42"/>
      <c r="L43" s="42">
        <v>778</v>
      </c>
      <c r="M43" s="30" t="s">
        <v>123</v>
      </c>
      <c r="N43" s="29">
        <v>900</v>
      </c>
      <c r="O43" s="30">
        <v>900</v>
      </c>
      <c r="P43" s="14"/>
      <c r="Q43" s="14"/>
      <c r="R43" s="30"/>
      <c r="S43" s="14" t="s">
        <v>79</v>
      </c>
      <c r="T43" s="56">
        <v>3.888</v>
      </c>
      <c r="U43" s="56">
        <v>38.88</v>
      </c>
      <c r="V43" s="59">
        <v>42917</v>
      </c>
      <c r="W43" s="59">
        <v>42948</v>
      </c>
      <c r="X43" s="28" t="s">
        <v>62</v>
      </c>
      <c r="Y43" s="28" t="s">
        <v>63</v>
      </c>
      <c r="Z43" s="106" t="s">
        <v>63</v>
      </c>
      <c r="AA43" s="107"/>
      <c r="AB43" s="108"/>
      <c r="AC43" s="81"/>
      <c r="AD43" s="28" t="s">
        <v>63</v>
      </c>
      <c r="AE43" s="28" t="s">
        <v>63</v>
      </c>
      <c r="AF43" s="28" t="s">
        <v>63</v>
      </c>
      <c r="AG43" s="28"/>
      <c r="AH43" s="28" t="s">
        <v>63</v>
      </c>
      <c r="AI43" s="28" t="s">
        <v>63</v>
      </c>
    </row>
    <row r="44" spans="1:35" s="15" customFormat="1" ht="23.25" customHeight="1">
      <c r="A44" s="17" t="s">
        <v>125</v>
      </c>
      <c r="B44" s="114" t="s">
        <v>128</v>
      </c>
      <c r="C44" s="114"/>
      <c r="D44" s="114"/>
      <c r="E44" s="114"/>
      <c r="F44" s="114"/>
      <c r="G44" s="112">
        <v>384.73168</v>
      </c>
      <c r="H44" s="113"/>
      <c r="I44" s="19"/>
      <c r="J44" s="19"/>
      <c r="K44" s="43"/>
      <c r="L44" s="43"/>
      <c r="M44" s="18"/>
      <c r="N44" s="19"/>
      <c r="O44" s="19"/>
      <c r="P44" s="19"/>
      <c r="Q44" s="19"/>
      <c r="R44" s="19"/>
      <c r="S44" s="20"/>
      <c r="T44" s="57"/>
      <c r="U44" s="57"/>
      <c r="V44" s="21"/>
      <c r="W44" s="21"/>
      <c r="X44" s="22"/>
      <c r="Y44" s="22"/>
      <c r="Z44" s="109"/>
      <c r="AA44" s="110"/>
      <c r="AB44" s="111"/>
      <c r="AC44" s="82"/>
      <c r="AD44" s="22"/>
      <c r="AE44" s="22"/>
      <c r="AF44" s="22"/>
      <c r="AG44" s="22"/>
      <c r="AH44" s="22"/>
      <c r="AI44" s="22"/>
    </row>
    <row r="45" spans="1:35" s="15" customFormat="1" ht="19.5" customHeight="1">
      <c r="A45" s="17" t="s">
        <v>126</v>
      </c>
      <c r="B45" s="114" t="s">
        <v>129</v>
      </c>
      <c r="C45" s="114"/>
      <c r="D45" s="114"/>
      <c r="E45" s="114"/>
      <c r="F45" s="114"/>
      <c r="G45" s="112">
        <v>549.06</v>
      </c>
      <c r="H45" s="113"/>
      <c r="I45" s="19"/>
      <c r="J45" s="19"/>
      <c r="K45" s="43"/>
      <c r="L45" s="43"/>
      <c r="M45" s="18"/>
      <c r="N45" s="19"/>
      <c r="O45" s="19"/>
      <c r="P45" s="19"/>
      <c r="Q45" s="19"/>
      <c r="R45" s="19"/>
      <c r="S45" s="20"/>
      <c r="T45" s="57"/>
      <c r="U45" s="57"/>
      <c r="V45" s="21"/>
      <c r="W45" s="21"/>
      <c r="X45" s="22"/>
      <c r="Y45" s="22"/>
      <c r="Z45" s="109"/>
      <c r="AA45" s="110"/>
      <c r="AB45" s="111"/>
      <c r="AC45" s="82"/>
      <c r="AD45" s="22"/>
      <c r="AE45" s="22"/>
      <c r="AF45" s="22"/>
      <c r="AG45" s="22"/>
      <c r="AH45" s="22"/>
      <c r="AI45" s="22"/>
    </row>
    <row r="46" spans="1:35" s="8" customFormat="1" ht="31.5" customHeight="1">
      <c r="A46" s="103" t="s">
        <v>130</v>
      </c>
      <c r="B46" s="104"/>
      <c r="C46" s="104"/>
      <c r="D46" s="104"/>
      <c r="E46" s="104"/>
      <c r="F46" s="105"/>
      <c r="G46" s="101">
        <v>28017.72</v>
      </c>
      <c r="H46" s="102"/>
      <c r="I46" s="16"/>
      <c r="J46" s="16"/>
      <c r="K46" s="44"/>
      <c r="L46" s="45" t="s">
        <v>13</v>
      </c>
      <c r="M46" s="9" t="s">
        <v>13</v>
      </c>
      <c r="N46" s="7" t="s">
        <v>13</v>
      </c>
      <c r="O46" s="7" t="s">
        <v>13</v>
      </c>
      <c r="P46" s="7" t="s">
        <v>13</v>
      </c>
      <c r="Q46" s="7" t="s">
        <v>13</v>
      </c>
      <c r="R46" s="7" t="s">
        <v>13</v>
      </c>
      <c r="S46" s="11" t="s">
        <v>13</v>
      </c>
      <c r="T46" s="58" t="s">
        <v>13</v>
      </c>
      <c r="U46" s="58" t="s">
        <v>13</v>
      </c>
      <c r="V46" s="12" t="s">
        <v>13</v>
      </c>
      <c r="W46" s="12" t="s">
        <v>13</v>
      </c>
      <c r="X46" s="10" t="s">
        <v>13</v>
      </c>
      <c r="Y46" s="10" t="s">
        <v>13</v>
      </c>
      <c r="Z46" s="165" t="s">
        <v>13</v>
      </c>
      <c r="AA46" s="166"/>
      <c r="AB46" s="167"/>
      <c r="AC46" s="83" t="s">
        <v>13</v>
      </c>
      <c r="AD46" s="10" t="s">
        <v>13</v>
      </c>
      <c r="AE46" s="10" t="s">
        <v>13</v>
      </c>
      <c r="AF46" s="10" t="s">
        <v>13</v>
      </c>
      <c r="AG46" s="10" t="s">
        <v>13</v>
      </c>
      <c r="AH46" s="10" t="s">
        <v>13</v>
      </c>
      <c r="AI46" s="10" t="s">
        <v>13</v>
      </c>
    </row>
    <row r="47" spans="1:35" s="8" customFormat="1" ht="11.25">
      <c r="A47" s="103" t="s">
        <v>23</v>
      </c>
      <c r="B47" s="104"/>
      <c r="C47" s="104"/>
      <c r="D47" s="104"/>
      <c r="E47" s="104"/>
      <c r="F47" s="105"/>
      <c r="G47" s="101">
        <v>0</v>
      </c>
      <c r="H47" s="102"/>
      <c r="I47" s="7" t="s">
        <v>22</v>
      </c>
      <c r="J47" s="7" t="s">
        <v>22</v>
      </c>
      <c r="K47" s="45" t="s">
        <v>22</v>
      </c>
      <c r="L47" s="45" t="s">
        <v>22</v>
      </c>
      <c r="M47" s="9" t="s">
        <v>22</v>
      </c>
      <c r="N47" s="7" t="s">
        <v>22</v>
      </c>
      <c r="O47" s="7" t="s">
        <v>22</v>
      </c>
      <c r="P47" s="7" t="s">
        <v>22</v>
      </c>
      <c r="Q47" s="7" t="s">
        <v>22</v>
      </c>
      <c r="R47" s="7" t="s">
        <v>22</v>
      </c>
      <c r="S47" s="11" t="s">
        <v>22</v>
      </c>
      <c r="T47" s="58" t="s">
        <v>22</v>
      </c>
      <c r="U47" s="58" t="s">
        <v>22</v>
      </c>
      <c r="V47" s="12" t="s">
        <v>22</v>
      </c>
      <c r="W47" s="12" t="s">
        <v>22</v>
      </c>
      <c r="X47" s="10" t="s">
        <v>22</v>
      </c>
      <c r="Y47" s="10" t="s">
        <v>22</v>
      </c>
      <c r="Z47" s="165" t="s">
        <v>22</v>
      </c>
      <c r="AA47" s="166"/>
      <c r="AB47" s="167"/>
      <c r="AC47" s="83" t="s">
        <v>22</v>
      </c>
      <c r="AD47" s="10" t="s">
        <v>22</v>
      </c>
      <c r="AE47" s="10" t="s">
        <v>22</v>
      </c>
      <c r="AF47" s="10" t="s">
        <v>22</v>
      </c>
      <c r="AG47" s="10" t="s">
        <v>22</v>
      </c>
      <c r="AH47" s="10" t="s">
        <v>22</v>
      </c>
      <c r="AI47" s="10" t="s">
        <v>22</v>
      </c>
    </row>
    <row r="48" spans="1:35" s="8" customFormat="1" ht="49.5" customHeight="1">
      <c r="A48" s="103" t="s">
        <v>28</v>
      </c>
      <c r="B48" s="104"/>
      <c r="C48" s="104"/>
      <c r="D48" s="104"/>
      <c r="E48" s="104"/>
      <c r="F48" s="105"/>
      <c r="G48" s="101">
        <v>17607.4</v>
      </c>
      <c r="H48" s="102"/>
      <c r="I48" s="7" t="s">
        <v>22</v>
      </c>
      <c r="J48" s="7" t="s">
        <v>22</v>
      </c>
      <c r="K48" s="45" t="s">
        <v>22</v>
      </c>
      <c r="L48" s="45" t="s">
        <v>22</v>
      </c>
      <c r="M48" s="9" t="s">
        <v>22</v>
      </c>
      <c r="N48" s="7" t="s">
        <v>22</v>
      </c>
      <c r="O48" s="7" t="s">
        <v>22</v>
      </c>
      <c r="P48" s="7" t="s">
        <v>22</v>
      </c>
      <c r="Q48" s="7" t="s">
        <v>22</v>
      </c>
      <c r="R48" s="7" t="s">
        <v>22</v>
      </c>
      <c r="S48" s="11" t="s">
        <v>22</v>
      </c>
      <c r="T48" s="58" t="s">
        <v>22</v>
      </c>
      <c r="U48" s="58" t="s">
        <v>22</v>
      </c>
      <c r="V48" s="12" t="s">
        <v>22</v>
      </c>
      <c r="W48" s="12" t="s">
        <v>22</v>
      </c>
      <c r="X48" s="10" t="s">
        <v>22</v>
      </c>
      <c r="Y48" s="10" t="s">
        <v>22</v>
      </c>
      <c r="Z48" s="165" t="s">
        <v>22</v>
      </c>
      <c r="AA48" s="166"/>
      <c r="AB48" s="167"/>
      <c r="AC48" s="83" t="s">
        <v>22</v>
      </c>
      <c r="AD48" s="10" t="s">
        <v>22</v>
      </c>
      <c r="AE48" s="10" t="s">
        <v>22</v>
      </c>
      <c r="AF48" s="10" t="s">
        <v>22</v>
      </c>
      <c r="AG48" s="10" t="s">
        <v>22</v>
      </c>
      <c r="AH48" s="10" t="s">
        <v>22</v>
      </c>
      <c r="AI48" s="10" t="s">
        <v>22</v>
      </c>
    </row>
    <row r="50" ht="12.75">
      <c r="AC50" s="84"/>
    </row>
    <row r="51" spans="1:9" ht="13.5" customHeight="1">
      <c r="A51" s="98" t="s">
        <v>131</v>
      </c>
      <c r="B51" s="98"/>
      <c r="C51" s="98"/>
      <c r="D51" s="98"/>
      <c r="E51" s="98"/>
      <c r="F51" s="98"/>
      <c r="G51" s="98"/>
      <c r="H51" s="98"/>
      <c r="I51" s="98"/>
    </row>
    <row r="52" spans="1:35" s="88" customFormat="1" ht="13.5">
      <c r="A52" s="98"/>
      <c r="B52" s="98"/>
      <c r="C52" s="98"/>
      <c r="D52" s="98"/>
      <c r="E52" s="98"/>
      <c r="F52" s="98"/>
      <c r="G52" s="98"/>
      <c r="H52" s="98"/>
      <c r="I52" s="98"/>
      <c r="J52" s="99">
        <v>12529.07</v>
      </c>
      <c r="K52" s="99"/>
      <c r="L52" s="99"/>
      <c r="M52" s="100" t="s">
        <v>132</v>
      </c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</row>
    <row r="53" spans="1:35" s="2" customFormat="1" ht="12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1:35" s="2" customFormat="1" ht="12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</row>
    <row r="55" spans="1:35" s="2" customFormat="1" ht="12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</row>
    <row r="56" spans="1:35" s="2" customFormat="1" ht="12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</row>
    <row r="57" spans="1:35" s="2" customFormat="1" ht="1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</row>
    <row r="58" ht="13.5" customHeight="1">
      <c r="A58" s="27"/>
    </row>
  </sheetData>
  <sheetProtection/>
  <mergeCells count="90">
    <mergeCell ref="G47:H47"/>
    <mergeCell ref="H27:H29"/>
    <mergeCell ref="O27:R27"/>
    <mergeCell ref="AE16:AI16"/>
    <mergeCell ref="AE15:AI15"/>
    <mergeCell ref="AA20:AD20"/>
    <mergeCell ref="B22:S22"/>
    <mergeCell ref="AG26:AG29"/>
    <mergeCell ref="C27:C29"/>
    <mergeCell ref="D27:D29"/>
    <mergeCell ref="J28:J29"/>
    <mergeCell ref="N27:N29"/>
    <mergeCell ref="E26:E29"/>
    <mergeCell ref="F26:F29"/>
    <mergeCell ref="G26:K26"/>
    <mergeCell ref="I27:J27"/>
    <mergeCell ref="Z48:AB48"/>
    <mergeCell ref="O13:P13"/>
    <mergeCell ref="AE20:AI20"/>
    <mergeCell ref="A12:AI12"/>
    <mergeCell ref="AE22:AI22"/>
    <mergeCell ref="AE19:AI19"/>
    <mergeCell ref="G27:G29"/>
    <mergeCell ref="K27:K29"/>
    <mergeCell ref="B23:S23"/>
    <mergeCell ref="I28:I29"/>
    <mergeCell ref="A11:AI11"/>
    <mergeCell ref="AE21:AI21"/>
    <mergeCell ref="L26:M26"/>
    <mergeCell ref="AE17:AI17"/>
    <mergeCell ref="S26:S29"/>
    <mergeCell ref="AE18:AI18"/>
    <mergeCell ref="AE23:AI23"/>
    <mergeCell ref="AC26:AC29"/>
    <mergeCell ref="AH26:AH29"/>
    <mergeCell ref="AI26:AI29"/>
    <mergeCell ref="A26:A29"/>
    <mergeCell ref="B26:B29"/>
    <mergeCell ref="V26:V29"/>
    <mergeCell ref="C26:D26"/>
    <mergeCell ref="T27:T29"/>
    <mergeCell ref="AF26:AF29"/>
    <mergeCell ref="M27:M29"/>
    <mergeCell ref="U27:U29"/>
    <mergeCell ref="N26:R26"/>
    <mergeCell ref="X26:X29"/>
    <mergeCell ref="Y26:Y29"/>
    <mergeCell ref="L27:L29"/>
    <mergeCell ref="W26:W29"/>
    <mergeCell ref="Z26:AB29"/>
    <mergeCell ref="AD26:AD29"/>
    <mergeCell ref="AE26:AE29"/>
    <mergeCell ref="P28:Q28"/>
    <mergeCell ref="T26:U26"/>
    <mergeCell ref="Z36:AB36"/>
    <mergeCell ref="Z42:AB42"/>
    <mergeCell ref="Z37:AB37"/>
    <mergeCell ref="Z30:AB30"/>
    <mergeCell ref="Z31:AB31"/>
    <mergeCell ref="Z32:AB32"/>
    <mergeCell ref="Z33:AB33"/>
    <mergeCell ref="Z34:AB34"/>
    <mergeCell ref="Z35:AB35"/>
    <mergeCell ref="Z38:AB38"/>
    <mergeCell ref="G44:H44"/>
    <mergeCell ref="G45:H45"/>
    <mergeCell ref="B44:F44"/>
    <mergeCell ref="B45:F45"/>
    <mergeCell ref="G46:H46"/>
    <mergeCell ref="B15:S16"/>
    <mergeCell ref="B17:S18"/>
    <mergeCell ref="B19:S21"/>
    <mergeCell ref="O28:O29"/>
    <mergeCell ref="R28:R29"/>
    <mergeCell ref="Z39:AB39"/>
    <mergeCell ref="Z40:AB40"/>
    <mergeCell ref="Z41:AB41"/>
    <mergeCell ref="Z43:AB43"/>
    <mergeCell ref="Z45:AB45"/>
    <mergeCell ref="Z44:AB44"/>
    <mergeCell ref="A53:L53"/>
    <mergeCell ref="A51:I52"/>
    <mergeCell ref="J52:L52"/>
    <mergeCell ref="M52:AI52"/>
    <mergeCell ref="G48:H48"/>
    <mergeCell ref="A46:F46"/>
    <mergeCell ref="A47:F47"/>
    <mergeCell ref="A48:F48"/>
    <mergeCell ref="Z46:AB46"/>
    <mergeCell ref="Z47:AB47"/>
  </mergeCells>
  <printOptions/>
  <pageMargins left="0.1968503937007874" right="0" top="0.7874015748031497" bottom="0.3937007874015748" header="0.1968503937007874" footer="0.1968503937007874"/>
  <pageSetup fitToHeight="0" fitToWidth="0" horizontalDpi="600" verticalDpi="600" orientation="landscape" paperSize="9" r:id="rId1"/>
  <headerFooter differentFirst="1" alignWithMargins="0">
    <oddHeader>&amp;R&amp;"Times New Roman,обычный"&amp;7Подготовлено с использованием системы &amp;"Times New Roman,полужирный"КонсультантПлюс</oddHeader>
    <oddFooter>&amp;CСтраница  &amp;P из &amp;N</oddFooter>
  </headerFooter>
  <rowBreaks count="3" manualBreakCount="3">
    <brk id="25" max="34" man="1"/>
    <brk id="39" max="34" man="1"/>
    <brk id="42" max="34" man="1"/>
  </rowBreaks>
  <ignoredErrors>
    <ignoredError sqref="AE16:AI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Зорина Ольга Рудольфовна</cp:lastModifiedBy>
  <cp:lastPrinted>2017-04-11T07:07:19Z</cp:lastPrinted>
  <dcterms:created xsi:type="dcterms:W3CDTF">2013-11-25T11:15:27Z</dcterms:created>
  <dcterms:modified xsi:type="dcterms:W3CDTF">2017-04-11T07:07:30Z</dcterms:modified>
  <cp:category/>
  <cp:version/>
  <cp:contentType/>
  <cp:contentStatus/>
</cp:coreProperties>
</file>