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<sst xmlns="http://schemas.openxmlformats.org/spreadsheetml/2006/main" count="64" uniqueCount="42">
  <si>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</si>
  <si>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</si>
  <si>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</si>
  <si>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</si>
  <si>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</si>
  <si>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</si>
  <si>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</si>
  <si>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</si>
  <si>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</si>
  <si>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</si>
  <si>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</si>
  <si>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</si>
  <si>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</si>
  <si>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</si>
  <si>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</si>
  <si>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</si>
  <si>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</si>
  <si>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</si>
  <si>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</si>
  <si>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</si>
  <si>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</si>
  <si>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</si>
  <si>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</si>
  <si>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</si>
  <si>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</si>
  <si>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</si>
  <si>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</si>
  <si>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</si>
  <si>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</si>
  <si>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</si>
  <si>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</si>
  <si>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</si>
  <si>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</si>
  <si>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</si>
  <si>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</si>
  <si>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</si>
  <si>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</si>
  <si>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</si>
  <si>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</si>
  <si>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</si>
  <si>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</si>
  <si>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>Управления Федеральной налоговой службы по Новосибирской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</si>
</sst>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7" t="s">
        <v>34</v>
      </c>
      <c r="B1" s="58" t="s">
        <v>24</v>
      </c>
      <c r="C1" s="58" t="s">
        <v>25</v>
      </c>
      <c r="D1" s="58" t="s">
        <v>26</v>
      </c>
      <c r="E1" s="58" t="s">
        <v>35</v>
      </c>
      <c r="F1" s="58" t="s">
        <v>21</v>
      </c>
      <c r="G1" s="39"/>
      <c r="H1" s="39"/>
    </row>
    <row r="2" spans="1:6" ht="12.75">
      <c r="A2" s="30" t="s">
        <v>8</v>
      </c>
      <c r="B2" s="40"/>
      <c r="C2" s="40"/>
      <c r="D2" s="40"/>
      <c r="E2" s="40"/>
      <c r="F2" s="41"/>
    </row>
    <row r="3" spans="1:6" s="4" customFormat="1" ht="15" customHeight="1">
      <c r="A3" s="53" t="s">
        <v>0</v>
      </c>
      <c r="B3" s="41"/>
      <c r="C3" s="41"/>
      <c r="D3" s="41"/>
      <c r="E3" s="52" t="e">
        <f>(100)-D3*100/(B3-C3)</f>
        <v>#DIV/0!</v>
      </c>
      <c r="F3" s="41"/>
    </row>
    <row r="4" spans="1:6" ht="25.5">
      <c r="A4" s="53" t="s">
        <v>5</v>
      </c>
      <c r="B4" s="41"/>
      <c r="C4" s="41"/>
      <c r="D4" s="41"/>
      <c r="E4" s="52" t="e">
        <f>(100)-D4*100/(B4-C4)</f>
        <v>#DIV/0!</v>
      </c>
      <c r="F4" s="41"/>
    </row>
    <row r="5" spans="1:6" ht="15" customHeight="1">
      <c r="A5" s="28" t="s">
        <v>6</v>
      </c>
      <c r="B5" s="41"/>
      <c r="C5" s="41"/>
      <c r="D5" s="41"/>
      <c r="E5" s="52" t="e">
        <f aca="true" t="shared" si="0" ref="E5:E11">(100)-D5*100/(B5-C5)</f>
        <v>#DIV/0!</v>
      </c>
      <c r="F5" s="41"/>
    </row>
    <row r="6" spans="1:6" ht="12.75">
      <c r="A6" s="28" t="s">
        <v>17</v>
      </c>
      <c r="B6" s="41"/>
      <c r="C6" s="41"/>
      <c r="D6" s="41"/>
      <c r="E6" s="52" t="e">
        <f t="shared" si="0"/>
        <v>#DIV/0!</v>
      </c>
      <c r="F6" s="41"/>
    </row>
    <row r="7" spans="1:6" ht="25.5">
      <c r="A7" s="28" t="s">
        <v>18</v>
      </c>
      <c r="B7" s="41"/>
      <c r="C7" s="41"/>
      <c r="D7" s="41"/>
      <c r="E7" s="52" t="e">
        <f t="shared" si="0"/>
        <v>#DIV/0!</v>
      </c>
      <c r="F7" s="41"/>
    </row>
    <row r="8" spans="1:6" ht="15" customHeight="1">
      <c r="A8" s="28" t="s">
        <v>19</v>
      </c>
      <c r="B8" s="41"/>
      <c r="C8" s="41"/>
      <c r="D8" s="41"/>
      <c r="E8" s="52" t="e">
        <f t="shared" si="0"/>
        <v>#DIV/0!</v>
      </c>
      <c r="F8" s="41"/>
    </row>
    <row r="9" spans="1:6" ht="12.75">
      <c r="A9" s="30" t="s">
        <v>9</v>
      </c>
      <c r="B9" s="41"/>
      <c r="C9" s="41"/>
      <c r="D9" s="41"/>
      <c r="E9" s="52" t="e">
        <f t="shared" si="0"/>
        <v>#DIV/0!</v>
      </c>
      <c r="F9" s="41"/>
    </row>
    <row r="10" spans="1:6" s="4" customFormat="1" ht="15.75" customHeight="1">
      <c r="A10" s="53" t="s">
        <v>10</v>
      </c>
      <c r="B10" s="41"/>
      <c r="C10" s="41"/>
      <c r="D10" s="41"/>
      <c r="E10" s="52" t="e">
        <f>(100)-D10*100/(B10-C10)</f>
        <v>#DIV/0!</v>
      </c>
      <c r="F10" s="41"/>
    </row>
    <row r="11" spans="1:6" ht="12.75">
      <c r="A11" s="28" t="s">
        <v>11</v>
      </c>
      <c r="B11" s="41"/>
      <c r="C11" s="41"/>
      <c r="D11" s="41"/>
      <c r="E11" s="52" t="e">
        <f t="shared" si="0"/>
        <v>#DIV/0!</v>
      </c>
      <c r="F11" s="41"/>
    </row>
    <row r="12" spans="1:6" s="4" customFormat="1" ht="12.75">
      <c r="A12" s="54" t="s">
        <v>12</v>
      </c>
      <c r="B12" s="41"/>
      <c r="C12" s="41"/>
      <c r="D12" s="41"/>
      <c r="E12" s="52" t="e">
        <f>(100)-D12*100/(B12-C12)</f>
        <v>#DIV/0!</v>
      </c>
      <c r="F12" s="41"/>
    </row>
    <row r="13" spans="1:6" s="4" customFormat="1" ht="12.75">
      <c r="A13" s="54" t="s">
        <v>13</v>
      </c>
      <c r="B13" s="41"/>
      <c r="C13" s="41"/>
      <c r="D13" s="41"/>
      <c r="E13" s="52" t="e">
        <f>(100)-D13*100/(B13-C13)</f>
        <v>#DIV/0!</v>
      </c>
      <c r="F13" s="41"/>
    </row>
    <row r="14" spans="1:6" s="4" customFormat="1" ht="12.75">
      <c r="A14" s="27" t="s">
        <v>28</v>
      </c>
      <c r="B14" s="41"/>
      <c r="C14" s="56" t="s">
        <v>1</v>
      </c>
      <c r="D14" s="44">
        <f>B14</f>
        <v>0</v>
      </c>
      <c r="E14" s="56" t="s">
        <v>1</v>
      </c>
      <c r="F14" s="55" t="s">
        <v>1</v>
      </c>
    </row>
    <row r="15" spans="1:6" s="4" customFormat="1" ht="12.75">
      <c r="A15" s="27" t="s">
        <v>29</v>
      </c>
      <c r="B15" s="41"/>
      <c r="C15" s="56" t="s">
        <v>1</v>
      </c>
      <c r="D15" s="44">
        <f>B15</f>
        <v>0</v>
      </c>
      <c r="E15" s="56" t="s">
        <v>1</v>
      </c>
      <c r="F15" s="55" t="s">
        <v>1</v>
      </c>
    </row>
    <row r="16" spans="1:6" s="42" customFormat="1" ht="15">
      <c r="A16" s="43" t="s">
        <v>27</v>
      </c>
      <c r="B16" s="42">
        <f>SUM(B2:B15)</f>
        <v>0</v>
      </c>
      <c r="C16" s="42">
        <f>SUM(C2:C13)</f>
        <v>0</v>
      </c>
      <c r="D16" s="42">
        <f>SUM(D2:D15)</f>
        <v>0</v>
      </c>
      <c r="F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C20" sqref="C20:D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69" t="s">
        <v>30</v>
      </c>
      <c r="B1" s="68"/>
      <c r="C1" s="68"/>
      <c r="D1" s="68"/>
      <c r="E1" s="68"/>
      <c r="F1" s="68"/>
      <c r="G1" s="68"/>
      <c r="H1" s="68"/>
      <c r="I1" s="23"/>
    </row>
    <row r="2" spans="1:9" s="24" customFormat="1" ht="15.75" customHeight="1">
      <c r="A2" s="66" t="s">
        <v>41</v>
      </c>
      <c r="B2" s="67"/>
      <c r="C2" s="67"/>
      <c r="D2" s="67"/>
      <c r="E2" s="67"/>
      <c r="F2" s="67"/>
      <c r="G2" s="67"/>
      <c r="H2" s="67"/>
      <c r="I2" s="26"/>
    </row>
    <row r="3" spans="1:9" s="24" customFormat="1" ht="15">
      <c r="A3" s="66" t="s">
        <v>40</v>
      </c>
      <c r="B3" s="68"/>
      <c r="C3" s="68"/>
      <c r="D3" s="68"/>
      <c r="E3" s="68"/>
      <c r="F3" s="68"/>
      <c r="G3" s="68"/>
      <c r="H3" s="68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2" t="s">
        <v>3</v>
      </c>
      <c r="C5" s="62" t="s">
        <v>22</v>
      </c>
      <c r="D5" s="62" t="s">
        <v>20</v>
      </c>
      <c r="E5" s="62" t="s">
        <v>4</v>
      </c>
      <c r="F5" s="62" t="s">
        <v>23</v>
      </c>
      <c r="G5" s="62" t="s">
        <v>31</v>
      </c>
      <c r="H5" s="64" t="s">
        <v>21</v>
      </c>
      <c r="I5" s="5"/>
    </row>
    <row r="6" spans="1:9" ht="40.5" customHeight="1">
      <c r="A6" s="4"/>
      <c r="B6" s="63"/>
      <c r="C6" s="63"/>
      <c r="D6" s="63"/>
      <c r="E6" s="63"/>
      <c r="F6" s="70"/>
      <c r="G6" s="65"/>
      <c r="H6" s="6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83</v>
      </c>
      <c r="D8" s="10">
        <f>SUM(D10:D21)</f>
        <v>280</v>
      </c>
      <c r="E8" s="11"/>
      <c r="F8" s="10">
        <f>SUM(F10:F21)</f>
        <v>5</v>
      </c>
      <c r="G8" s="10">
        <f>SUM(G10:G21)</f>
        <v>78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6">
        <f>HYPERLINK([0]!Экономи)</f>
      </c>
    </row>
    <row r="10" spans="1:9" ht="16.5" customHeight="1">
      <c r="A10" s="4"/>
      <c r="B10" s="28" t="s">
        <v>0</v>
      </c>
      <c r="C10" s="13">
        <v>0</v>
      </c>
      <c r="D10" s="13">
        <v>0</v>
      </c>
      <c r="E10" s="21">
        <v>0</v>
      </c>
      <c r="F10" s="21">
        <f>C10-G10</f>
        <v>0</v>
      </c>
      <c r="G10" s="15">
        <v>0</v>
      </c>
      <c r="H10" s="16">
        <v>0</v>
      </c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21">
        <v>0</v>
      </c>
      <c r="F11" s="21">
        <f>C11-G11</f>
        <v>0</v>
      </c>
      <c r="G11" s="15">
        <v>0</v>
      </c>
      <c r="H11" s="16">
        <v>0</v>
      </c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>
        <v>0</v>
      </c>
      <c r="I12" s="5"/>
    </row>
    <row r="13" spans="1:9" ht="17.25" customHeight="1">
      <c r="A13" s="4"/>
      <c r="B13" s="28" t="s">
        <v>36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>
        <v>0</v>
      </c>
      <c r="I13" s="5"/>
    </row>
    <row r="14" spans="1:9" ht="16.5" customHeight="1">
      <c r="A14" s="4"/>
      <c r="B14" s="28" t="s">
        <v>37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>
        <v>0</v>
      </c>
      <c r="I14" s="5"/>
    </row>
    <row r="15" spans="1:9" ht="16.5" customHeight="1">
      <c r="A15" s="4"/>
      <c r="B15" s="28" t="s">
        <v>38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>
        <v>0</v>
      </c>
      <c r="I15" s="5"/>
    </row>
    <row r="16" spans="1:9" ht="15.75" customHeight="1">
      <c r="A16" s="4"/>
      <c r="B16" s="28" t="s">
        <v>39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7">
        <v>0</v>
      </c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8"/>
      <c r="I17" s="34"/>
    </row>
    <row r="18" spans="1:9" ht="15" customHeight="1">
      <c r="A18" s="4"/>
      <c r="B18" s="28" t="s">
        <v>10</v>
      </c>
      <c r="C18" s="13">
        <v>43</v>
      </c>
      <c r="D18" s="13">
        <v>193</v>
      </c>
      <c r="E18" s="21">
        <f>D18/C18</f>
        <v>4.488372093023256</v>
      </c>
      <c r="F18" s="21">
        <f>C18-G18</f>
        <v>4</v>
      </c>
      <c r="G18" s="15">
        <v>39</v>
      </c>
      <c r="H18" s="16">
        <v>20.4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7">
        <v>0</v>
      </c>
      <c r="I19" s="5"/>
    </row>
    <row r="20" spans="1:9" ht="17.25" customHeight="1">
      <c r="A20" s="4"/>
      <c r="B20" s="27" t="s">
        <v>12</v>
      </c>
      <c r="C20" s="13">
        <v>40</v>
      </c>
      <c r="D20" s="13">
        <v>87</v>
      </c>
      <c r="E20" s="21">
        <f>D20/C20</f>
        <v>2.175</v>
      </c>
      <c r="F20" s="21">
        <f>C20-G20</f>
        <v>1</v>
      </c>
      <c r="G20" s="15">
        <v>39</v>
      </c>
      <c r="H20" s="16">
        <v>17.56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>
        <v>0</v>
      </c>
      <c r="I21" s="5"/>
    </row>
    <row r="22" spans="1:9" s="1" customFormat="1" ht="30.75" customHeight="1">
      <c r="A22" s="7"/>
      <c r="B22" s="27" t="s">
        <v>14</v>
      </c>
      <c r="C22" s="12">
        <f>C23+C24</f>
        <v>561</v>
      </c>
      <c r="D22" s="12"/>
      <c r="E22" s="18"/>
      <c r="F22" s="12">
        <f>F23+F24</f>
        <v>0</v>
      </c>
      <c r="G22" s="12">
        <f>G23+G24</f>
        <v>561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127</v>
      </c>
      <c r="D23" s="10" t="s">
        <v>1</v>
      </c>
      <c r="E23" s="18" t="s">
        <v>1</v>
      </c>
      <c r="F23" s="14">
        <v>0</v>
      </c>
      <c r="G23" s="20">
        <f>C23</f>
        <v>127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434</v>
      </c>
      <c r="D24" s="10" t="s">
        <v>1</v>
      </c>
      <c r="E24" s="18" t="s">
        <v>1</v>
      </c>
      <c r="F24" s="14">
        <v>0</v>
      </c>
      <c r="G24" s="20">
        <f>C24</f>
        <v>434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644</v>
      </c>
      <c r="D25" s="10">
        <f>D8+D22</f>
        <v>280</v>
      </c>
      <c r="E25" s="11"/>
      <c r="F25" s="10">
        <f>F8+F22</f>
        <v>5</v>
      </c>
      <c r="G25" s="12">
        <f>SUM(G8+G22)</f>
        <v>639</v>
      </c>
      <c r="H25" s="17"/>
      <c r="I25" s="7"/>
    </row>
    <row r="26" spans="1:9" s="1" customFormat="1" ht="15">
      <c r="A26" s="7"/>
      <c r="B26" s="49"/>
      <c r="C26" s="50"/>
      <c r="D26" s="50"/>
      <c r="E26" s="50"/>
      <c r="F26" s="50"/>
      <c r="G26" s="25"/>
      <c r="H26" s="51"/>
      <c r="I26" s="7"/>
    </row>
    <row r="27" spans="1:9" s="38" customFormat="1" ht="31.5" customHeight="1">
      <c r="A27" s="5"/>
      <c r="B27" s="59" t="s">
        <v>33</v>
      </c>
      <c r="C27" s="60"/>
      <c r="D27" s="60"/>
      <c r="E27" s="60"/>
      <c r="F27" s="60"/>
      <c r="G27" s="60"/>
      <c r="H27" s="60"/>
      <c r="I27" s="5"/>
    </row>
    <row r="28" spans="1:9" s="38" customFormat="1" ht="60" customHeight="1">
      <c r="A28" s="5"/>
      <c r="B28" s="61" t="s">
        <v>32</v>
      </c>
      <c r="C28" s="61"/>
      <c r="D28" s="61"/>
      <c r="E28" s="61"/>
      <c r="F28" s="61"/>
      <c r="G28" s="61"/>
      <c r="H28" s="61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Штоколов В.В.</cp:lastModifiedBy>
  <cp:lastPrinted>2014-05-05T12:34:48Z</cp:lastPrinted>
  <dcterms:created xsi:type="dcterms:W3CDTF">1996-10-08T23:32:33Z</dcterms:created>
  <dcterms:modified xsi:type="dcterms:W3CDTF">2015-06-23T09:31:23Z</dcterms:modified>
  <cp:category/>
  <cp:version/>
  <cp:contentType/>
  <cp:contentStatus/>
</cp:coreProperties>
</file>