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45" windowWidth="14595" windowHeight="13620" activeTab="0"/>
  </bookViews>
  <sheets>
    <sheet name="ФОРМА" sheetId="1" r:id="rId1"/>
    <sheet name="ШАПКА" sheetId="2" r:id="rId2"/>
  </sheets>
  <definedNames>
    <definedName name="adr">#REF!</definedName>
    <definedName name="budj_okato">#REF!</definedName>
    <definedName name="chief">#REF!</definedName>
    <definedName name="CurentGroup">#REF!</definedName>
    <definedName name="CurRow">#REF!</definedName>
    <definedName name="cYear">#REF!</definedName>
    <definedName name="Data">#REF!</definedName>
    <definedName name="DataFields">#REF!</definedName>
    <definedName name="department">#REF!</definedName>
    <definedName name="dkopo">#REF!</definedName>
    <definedName name="doc_date">#REF!</definedName>
    <definedName name="doc_year">#REF!</definedName>
    <definedName name="dol_chief">#REF!</definedName>
    <definedName name="dol_rfes">#REF!</definedName>
    <definedName name="EndRow">#REF!</definedName>
    <definedName name="fio_rfes">#REF!</definedName>
    <definedName name="glbuh">#REF!</definedName>
    <definedName name="GLBUH_SUBDIV_POST_OU">#REF!</definedName>
    <definedName name="kodinn">#REF!</definedName>
    <definedName name="kopod">#REF!</definedName>
    <definedName name="kpp">#REF!</definedName>
    <definedName name="kpr">#REF!</definedName>
    <definedName name="naimorg">#REF!</definedName>
    <definedName name="naimstrh">#REF!</definedName>
    <definedName name="ogrn">#REF!</definedName>
    <definedName name="okato">#REF!</definedName>
    <definedName name="okato1">#REF!</definedName>
    <definedName name="okfs">#REF!</definedName>
    <definedName name="okopf">#REF!</definedName>
    <definedName name="okpo">#REF!</definedName>
    <definedName name="okved">#REF!</definedName>
    <definedName name="p_date">#REF!</definedName>
    <definedName name="p_job_title">#REF!</definedName>
    <definedName name="p_phone">#REF!</definedName>
    <definedName name="performer">#REF!</definedName>
    <definedName name="period">#REF!</definedName>
    <definedName name="period_m">#REF!</definedName>
    <definedName name="period_month">#REF!</definedName>
    <definedName name="period_quarter">#REF!</definedName>
    <definedName name="period1">#REF!</definedName>
    <definedName name="ppp">#REF!</definedName>
    <definedName name="reg_code">#REF!</definedName>
    <definedName name="reg_code1">#REF!</definedName>
    <definedName name="reg_name">#REF!</definedName>
    <definedName name="s_data1">#REF!</definedName>
    <definedName name="s_data2">#REF!</definedName>
    <definedName name="shipl">#REF!</definedName>
    <definedName name="snaim_naim">#REF!</definedName>
    <definedName name="snaimorg">#REF!</definedName>
    <definedName name="sono">#REF!</definedName>
    <definedName name="sono1">#REF!</definedName>
    <definedName name="StartData">#REF!</definedName>
    <definedName name="StartRow">#REF!</definedName>
    <definedName name="stnumber">#REF!</definedName>
    <definedName name="TITLE_8">#REF!</definedName>
    <definedName name="_xlnm.Print_Titles" localSheetId="0">'ФОРМА'!$3:$5</definedName>
    <definedName name="_xlnm.Print_Area" localSheetId="0">'ФОРМА'!#REF!</definedName>
  </definedNames>
  <calcPr fullCalcOnLoad="1"/>
</workbook>
</file>

<file path=xl/sharedStrings.xml><?xml version="1.0" encoding="utf-8"?>
<sst xmlns="http://schemas.openxmlformats.org/spreadsheetml/2006/main" count="879" uniqueCount="162">
  <si>
    <t xml:space="preserve">Код распорядителя - </t>
  </si>
  <si>
    <t>Код    строки</t>
  </si>
  <si>
    <t>Наименование</t>
  </si>
  <si>
    <t>Код</t>
  </si>
  <si>
    <t>Значение (кассовый расход в тыс.руб.)</t>
  </si>
  <si>
    <t>раздела</t>
  </si>
  <si>
    <t>подраз-дела</t>
  </si>
  <si>
    <t>целевой статьи</t>
  </si>
  <si>
    <t>вида расходов</t>
  </si>
  <si>
    <t>операции сектора государственного управления</t>
  </si>
  <si>
    <t>1</t>
  </si>
  <si>
    <t>8</t>
  </si>
  <si>
    <t>Общегосударственные вопросы</t>
  </si>
  <si>
    <t>01</t>
  </si>
  <si>
    <t/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</si>
  <si>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</si>
  <si>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</si>
  <si>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</si>
  <si>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</si>
  <si>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</si>
  <si>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</si>
  <si>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</si>
  <si>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</si>
  <si>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</si>
  <si>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</si>
  <si>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</si>
  <si>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персоналу, за исключением фонда оплаты труда</t>
  </si>
  <si>
    <t>122</t>
  </si>
  <si>
    <t>Прочие выплаты</t>
  </si>
  <si>
    <t>212</t>
  </si>
  <si>
    <t>242</t>
  </si>
  <si>
    <t>Оплата работ, услуг</t>
  </si>
  <si>
    <t>220</t>
  </si>
  <si>
    <t>243</t>
  </si>
  <si>
    <t>244</t>
  </si>
  <si>
    <t>Поступление нефинансовых активов</t>
  </si>
  <si>
    <t>300</t>
  </si>
  <si>
    <t>Уплата прочих налогов, сборов и иных обязательных платежей</t>
  </si>
  <si>
    <t>852</t>
  </si>
  <si>
    <t>Прочие расходы</t>
  </si>
  <si>
    <t>290</t>
  </si>
  <si>
    <t>Уплата налога на имущество организаций и земельного налога</t>
  </si>
  <si>
    <t>851</t>
  </si>
  <si>
    <t>111</t>
  </si>
  <si>
    <t>Взносы в международные организации</t>
  </si>
  <si>
    <t>08</t>
  </si>
  <si>
    <t>862</t>
  </si>
  <si>
    <t>Безвозмездные перечисления бюджетам</t>
  </si>
  <si>
    <t>250</t>
  </si>
  <si>
    <t>253</t>
  </si>
  <si>
    <t>Прикладные научные исследования в области общегосударственных вопросов</t>
  </si>
  <si>
    <t>12</t>
  </si>
  <si>
    <t>Научно-исследовательские и опытно-конструкторские работы</t>
  </si>
  <si>
    <t>241</t>
  </si>
  <si>
    <t>Другие общегосударственные вопросы</t>
  </si>
  <si>
    <t>13</t>
  </si>
  <si>
    <t>112</t>
  </si>
  <si>
    <t>Образование</t>
  </si>
  <si>
    <t>07</t>
  </si>
  <si>
    <t>Общее образование</t>
  </si>
  <si>
    <t>02</t>
  </si>
  <si>
    <t>Профессиональная подготовка, переподготовка и повышение квалификации</t>
  </si>
  <si>
    <t>05</t>
  </si>
  <si>
    <t>Здравоохранение</t>
  </si>
  <si>
    <t>09</t>
  </si>
  <si>
    <t>Амбулаторная помощь</t>
  </si>
  <si>
    <t>Санаторно-оздоровительная помощь</t>
  </si>
  <si>
    <t>Социальная политика</t>
  </si>
  <si>
    <t>10</t>
  </si>
  <si>
    <t>Социальное обеспечение населения</t>
  </si>
  <si>
    <t>03</t>
  </si>
  <si>
    <t>322</t>
  </si>
  <si>
    <t>260</t>
  </si>
  <si>
    <t>ВСЕГО РАСХОДОВ</t>
  </si>
  <si>
    <t>Международные отношения и международное сотрудничество</t>
  </si>
  <si>
    <t>611</t>
  </si>
  <si>
    <t>612</t>
  </si>
  <si>
    <t>Субсидии бюджетным учреждениям на иные цели</t>
  </si>
  <si>
    <t>Социальное обеспечение</t>
  </si>
  <si>
    <t>Безвозмездные перечисления государственным и муниципальным организациям</t>
  </si>
  <si>
    <t>831</t>
  </si>
  <si>
    <t>ОТЧЕТНОСТЬ ФЕДЕРАЛЬНОЙ НАЛОГОВОЙ СЛУЖБЫ</t>
  </si>
  <si>
    <t xml:space="preserve"> Сведения  
о показателях кассового исполнения по расходам средств федерального бюджета</t>
  </si>
  <si>
    <t>Представляется:</t>
  </si>
  <si>
    <t>Сроки 
представления</t>
  </si>
  <si>
    <t>Код формы</t>
  </si>
  <si>
    <t>1-RK</t>
  </si>
  <si>
    <t>Управлениями ФНС России по субъектам Российской Федерации, межрегиональ-ными инспекциями ФНС России и организациями, находящимися в ведении ФНС России, Федеральной налоговой службе</t>
  </si>
  <si>
    <t>до 5 числа месяца, следующего за отчетным периодом,
на 1 января представляются на 10 дней позднее - 15 января</t>
  </si>
  <si>
    <t>Форма № 1-РК</t>
  </si>
  <si>
    <t xml:space="preserve">
Утверждена приказом ФНС России 
</t>
  </si>
  <si>
    <t>Ежемесячная</t>
  </si>
  <si>
    <t>Республика, край, область, автономное образование, город</t>
  </si>
  <si>
    <t>Налоговый орган</t>
  </si>
  <si>
    <t xml:space="preserve">                                    ( число)                  ( месяц)</t>
  </si>
  <si>
    <t xml:space="preserve"> Расходы на обеспечение деятельности (оказание услуг) государственных учреждений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</si>
  <si>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01 1 0059</t>
  </si>
  <si>
    <t>Субсидии бюджетым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</si>
  <si>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государственных учреждений подпрограммы "Развитие медицинской реабилитации и санаторно-курортного лечения, в том числе детям" государственной программы Российской Федерации "Развитие здравоохранения"</t>
  </si>
  <si>
    <t>01 5 0059</t>
  </si>
  <si>
    <t>Расходы на обеспечение деятельности (оказание услуг) государственных учреждений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</si>
  <si>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02 2 0059</t>
  </si>
  <si>
    <t>Мероприятия по обеспечению жильем федеральных государственных гражданских служащих в рамках федеральной целевой программы "Жилище" на 2011-2015 годы"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</si>
  <si>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05 4 3589</t>
  </si>
  <si>
    <t>Субсидии гражданам на приобретение жилья</t>
  </si>
  <si>
    <t>Расходы на выплаты по оплате труда работников государственных органов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</si>
  <si>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39 4 0011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</si>
  <si>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</si>
  <si>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</si>
  <si>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1365</t>
  </si>
  <si>
    <t>Расходы на выплаты по оплате труда работников территориальных органов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</si>
  <si>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39 4 0012</t>
  </si>
  <si>
    <t>Расходы на обеспечение функций государственных органов, в том числе территориальных органов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</si>
  <si>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39 4 0019</t>
  </si>
  <si>
    <t>Закупка товаров, работ, услуг в сфере информационно-коммуникационных технологий</t>
  </si>
  <si>
    <t>1545</t>
  </si>
  <si>
    <t>Закупка товаров, работ, услуг в целях капитального ремота государственного (муниципального) имущества</t>
  </si>
  <si>
    <t>1575</t>
  </si>
  <si>
    <t>Прочая закупка товаров, работ и услуг для обеспечения государственных (муниципальных) нужд</t>
  </si>
  <si>
    <t>1592</t>
  </si>
  <si>
    <t>1595</t>
  </si>
  <si>
    <t>Исполнение судебных актов Российской Федерации и мировых соглашений по возмещению вреда, причиненному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</si>
  <si>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Расходы на обеспечение деятельности (оказание услуг) государственных учреждений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</si>
  <si>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39 4 0059</t>
  </si>
  <si>
    <t>Фонд оплаты труда казенных учреждений и взносы по обязательному социальному страхованию</t>
  </si>
  <si>
    <t>1822</t>
  </si>
  <si>
    <t>1823</t>
  </si>
  <si>
    <t>1825</t>
  </si>
  <si>
    <t>1922</t>
  </si>
  <si>
    <t>1965</t>
  </si>
  <si>
    <t>Реализация мероприятий, связанных с процедурами банкротства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</si>
  <si>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39 4 2035</t>
  </si>
  <si>
    <t>2002</t>
  </si>
  <si>
    <t>2003</t>
  </si>
  <si>
    <t>2005</t>
  </si>
  <si>
    <t>Мероприятия, связанные с распоряжением и реализацией выморочного имущества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</si>
  <si>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39 4 2036</t>
  </si>
  <si>
    <t>2066</t>
  </si>
  <si>
    <t>Государственный заказ на профессиональную переподготовку и повышение квалификации государственных служащих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</si>
  <si>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39 4 2040</t>
  </si>
  <si>
    <t>2067</t>
  </si>
  <si>
    <t>2068</t>
  </si>
  <si>
    <t>2069</t>
  </si>
  <si>
    <t>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с организациями, финансируемыми из федерального бюджета, расположенными в районах Крайнего Севера и приравненных к ним местностях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</si>
  <si>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39 4 3974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</si>
  <si>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местностях,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</si>
  <si>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39 4 3987</t>
  </si>
  <si>
    <t>Создание объектов социального и производственного комплексов, в том числе объектов общегражданского назначения, жилья, инфраструктуры в рамках подпрограммы "Обеспечение функционирования и развитие налоговой системы Российской Федерации" государственной программы Российской Федерации "Управление государственными финансами"</t>
  </si>
  <si>
    <t>39 4 4009</t>
  </si>
  <si>
    <t>Бюджетные инвестиции в объекты капитального строительства  государственной (муниципальной) собственности</t>
  </si>
  <si>
    <t>414</t>
  </si>
  <si>
    <t>Реализация подпрограммы "Обеспечение функционирования и развитие налоговой системы Российской Федерации" государственной программы "Управление государственными финансами"</t>
  </si>
  <si>
    <t>39 4 9999</t>
  </si>
  <si>
    <t>Перечисления международным организациям</t>
  </si>
  <si>
    <t>Субсидии на возмещение расходов по содержанию специальных объектов в рамках непрограммных расходов федеральных органов исполнительной власти</t>
  </si>
  <si>
    <t>99 9 6094</t>
  </si>
  <si>
    <t>УФНС России по Псковской области. Сводный отчет</t>
  </si>
  <si>
    <t>6000</t>
  </si>
  <si>
    <t>Псковская область</t>
  </si>
  <si>
    <t>60</t>
  </si>
  <si>
    <t>по состоянию на 01 октября 2014 г.</t>
  </si>
  <si>
    <t>от 12.12.2013
№ ММВ-7-1/591@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</si>
</sst>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9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vertAlign val="superscript"/>
      <sz val="10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distributed"/>
    </xf>
    <xf numFmtId="49" fontId="8" fillId="0" borderId="10" xfId="0" applyNumberFormat="1" applyFont="1" applyBorder="1" applyAlignment="1">
      <alignment horizontal="center" vertical="distributed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vertical="top"/>
    </xf>
    <xf numFmtId="1" fontId="9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11" fillId="0" borderId="10" xfId="0" applyNumberFormat="1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vertical="top"/>
    </xf>
    <xf numFmtId="1" fontId="9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169" fontId="0" fillId="0" borderId="10" xfId="0" applyNumberFormat="1" applyFont="1" applyFill="1" applyBorder="1" applyAlignment="1">
      <alignment horizontal="right" vertical="distributed" shrinkToFit="1"/>
    </xf>
    <xf numFmtId="169" fontId="0" fillId="0" borderId="10" xfId="0" applyNumberFormat="1" applyFont="1" applyFill="1" applyBorder="1" applyAlignment="1">
      <alignment horizontal="right" shrinkToFit="1"/>
    </xf>
    <xf numFmtId="169" fontId="22" fillId="4" borderId="10" xfId="0" applyNumberFormat="1" applyFont="1" applyFill="1" applyBorder="1" applyAlignment="1">
      <alignment horizontal="right" shrinkToFit="1"/>
    </xf>
    <xf numFmtId="169" fontId="0" fillId="0" borderId="10" xfId="0" applyNumberFormat="1" applyFont="1" applyFill="1" applyBorder="1" applyAlignment="1" applyProtection="1">
      <alignment horizontal="right" vertical="distributed" shrinkToFit="1"/>
      <protection/>
    </xf>
    <xf numFmtId="169" fontId="0" fillId="0" borderId="10" xfId="0" applyNumberFormat="1" applyFont="1" applyFill="1" applyBorder="1" applyAlignment="1" applyProtection="1">
      <alignment horizontal="right" vertical="distributed" shrinkToFit="1"/>
      <protection locked="0"/>
    </xf>
    <xf numFmtId="169" fontId="10" fillId="0" borderId="10" xfId="0" applyNumberFormat="1" applyFont="1" applyFill="1" applyBorder="1" applyAlignment="1" applyProtection="1">
      <alignment horizontal="right" shrinkToFit="1"/>
      <protection/>
    </xf>
    <xf numFmtId="0" fontId="3" fillId="4" borderId="16" xfId="0" applyFont="1" applyFill="1" applyBorder="1" applyAlignment="1" applyProtection="1">
      <alignment horizontal="center" wrapText="1"/>
      <protection/>
    </xf>
    <xf numFmtId="0" fontId="3" fillId="4" borderId="17" xfId="0" applyFont="1" applyFill="1" applyBorder="1" applyAlignment="1" applyProtection="1">
      <alignment horizontal="center" wrapText="1"/>
      <protection/>
    </xf>
    <xf numFmtId="0" fontId="3" fillId="4" borderId="18" xfId="0" applyFont="1" applyFill="1" applyBorder="1" applyAlignment="1" applyProtection="1">
      <alignment horizontal="center" wrapText="1"/>
      <protection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distributed" wrapText="1"/>
    </xf>
    <xf numFmtId="0" fontId="7" fillId="0" borderId="19" xfId="0" applyFont="1" applyFill="1" applyBorder="1" applyAlignment="1">
      <alignment horizontal="center" vertical="distributed" wrapText="1"/>
    </xf>
    <xf numFmtId="0" fontId="7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1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25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26" xfId="0" applyFont="1" applyBorder="1" applyAlignment="1">
      <alignment horizontal="justify" vertical="top" wrapText="1"/>
    </xf>
    <xf numFmtId="0" fontId="18" fillId="0" borderId="24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showZeros="0" tabSelected="1" zoomScaleSheetLayoutView="100" workbookViewId="0" topLeftCell="A148">
      <selection activeCell="B151" sqref="B151"/>
    </sheetView>
  </sheetViews>
  <sheetFormatPr defaultColWidth="9.00390625" defaultRowHeight="12.75"/>
  <cols>
    <col min="1" max="1" width="7.125" style="1" customWidth="1"/>
    <col min="2" max="2" width="54.625" style="0" customWidth="1"/>
    <col min="3" max="3" width="5.00390625" style="0" customWidth="1"/>
    <col min="4" max="4" width="5.875" style="0" customWidth="1"/>
    <col min="5" max="5" width="8.25390625" style="0" customWidth="1"/>
    <col min="6" max="6" width="7.875" style="0" customWidth="1"/>
    <col min="7" max="7" width="9.625" style="0" customWidth="1"/>
    <col min="8" max="8" width="17.00390625" style="0" customWidth="1"/>
    <col min="9" max="9" width="9.125" style="10" customWidth="1"/>
  </cols>
  <sheetData>
    <row r="1" spans="2:8" ht="14.25" customHeight="1">
      <c r="B1" s="50" t="s">
        <v>156</v>
      </c>
      <c r="C1" s="51"/>
      <c r="D1" s="51"/>
      <c r="E1" s="51"/>
      <c r="F1" s="51"/>
      <c r="G1" s="51"/>
      <c r="H1" s="52"/>
    </row>
    <row r="2" spans="2:8" ht="12.75" customHeight="1">
      <c r="B2" s="2" t="s">
        <v>0</v>
      </c>
      <c r="C2" s="43" t="s">
        <v>157</v>
      </c>
      <c r="D2" s="3"/>
      <c r="E2" s="3"/>
      <c r="F2" s="3"/>
      <c r="G2" s="3"/>
      <c r="H2" s="3"/>
    </row>
    <row r="3" spans="1:8" ht="12.75">
      <c r="A3" s="53" t="s">
        <v>1</v>
      </c>
      <c r="B3" s="55" t="s">
        <v>2</v>
      </c>
      <c r="C3" s="57" t="s">
        <v>3</v>
      </c>
      <c r="D3" s="57"/>
      <c r="E3" s="57"/>
      <c r="F3" s="57"/>
      <c r="G3" s="57"/>
      <c r="H3" s="58" t="s">
        <v>4</v>
      </c>
    </row>
    <row r="4" spans="1:8" ht="77.25" customHeight="1">
      <c r="A4" s="54"/>
      <c r="B4" s="56"/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8"/>
    </row>
    <row r="5" spans="1:8" ht="12.75">
      <c r="A5" s="5" t="s">
        <v>10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 t="s">
        <v>11</v>
      </c>
    </row>
    <row r="6" spans="1:8" s="8" customFormat="1" ht="15" customHeight="1">
      <c r="A6" s="32">
        <v>1010</v>
      </c>
      <c r="B6" s="33" t="s">
        <v>63</v>
      </c>
      <c r="C6" s="24" t="s">
        <v>64</v>
      </c>
      <c r="D6" s="24"/>
      <c r="E6" s="24" t="s">
        <v>14</v>
      </c>
      <c r="F6" s="25" t="s">
        <v>14</v>
      </c>
      <c r="G6" s="25"/>
      <c r="H6" s="44">
        <f>H7+H13</f>
        <v>0</v>
      </c>
    </row>
    <row r="7" spans="1:8" s="8" customFormat="1" ht="12.75">
      <c r="A7" s="32">
        <v>1020</v>
      </c>
      <c r="B7" s="33" t="s">
        <v>65</v>
      </c>
      <c r="C7" s="24" t="s">
        <v>64</v>
      </c>
      <c r="D7" s="24" t="s">
        <v>60</v>
      </c>
      <c r="E7" s="24" t="s">
        <v>14</v>
      </c>
      <c r="F7" s="25" t="s">
        <v>14</v>
      </c>
      <c r="G7" s="25"/>
      <c r="H7" s="45">
        <f>H8</f>
        <v>0</v>
      </c>
    </row>
    <row r="8" spans="1:8" s="8" customFormat="1" ht="60">
      <c r="A8" s="32">
        <v>1030</v>
      </c>
      <c r="B8" s="33" t="s">
        <v>95</v>
      </c>
      <c r="C8" s="24" t="s">
        <v>64</v>
      </c>
      <c r="D8" s="24" t="s">
        <v>60</v>
      </c>
      <c r="E8" s="24" t="s">
        <v>96</v>
      </c>
      <c r="F8" s="25" t="s">
        <v>14</v>
      </c>
      <c r="G8" s="25"/>
      <c r="H8" s="44">
        <f>H9+H11</f>
        <v>0</v>
      </c>
    </row>
    <row r="9" spans="1:8" s="9" customFormat="1" ht="38.25" customHeight="1">
      <c r="A9" s="32">
        <v>1040</v>
      </c>
      <c r="B9" s="33" t="s">
        <v>97</v>
      </c>
      <c r="C9" s="24" t="s">
        <v>64</v>
      </c>
      <c r="D9" s="24" t="s">
        <v>60</v>
      </c>
      <c r="E9" s="24" t="s">
        <v>96</v>
      </c>
      <c r="F9" s="24" t="s">
        <v>75</v>
      </c>
      <c r="G9" s="24"/>
      <c r="H9" s="44">
        <f>H10</f>
        <v>0</v>
      </c>
    </row>
    <row r="10" spans="1:8" s="8" customFormat="1" ht="24">
      <c r="A10" s="32">
        <v>1050</v>
      </c>
      <c r="B10" s="34" t="s">
        <v>79</v>
      </c>
      <c r="C10" s="24" t="s">
        <v>64</v>
      </c>
      <c r="D10" s="24" t="s">
        <v>60</v>
      </c>
      <c r="E10" s="24" t="s">
        <v>96</v>
      </c>
      <c r="F10" s="24" t="s">
        <v>75</v>
      </c>
      <c r="G10" s="24" t="s">
        <v>53</v>
      </c>
      <c r="H10" s="46">
        <v>0</v>
      </c>
    </row>
    <row r="11" spans="1:8" s="8" customFormat="1" ht="12" customHeight="1">
      <c r="A11" s="32">
        <v>1060</v>
      </c>
      <c r="B11" s="33" t="s">
        <v>77</v>
      </c>
      <c r="C11" s="24" t="s">
        <v>64</v>
      </c>
      <c r="D11" s="24" t="s">
        <v>60</v>
      </c>
      <c r="E11" s="24" t="s">
        <v>96</v>
      </c>
      <c r="F11" s="24" t="s">
        <v>76</v>
      </c>
      <c r="G11" s="24"/>
      <c r="H11" s="44">
        <f>H12</f>
        <v>0</v>
      </c>
    </row>
    <row r="12" spans="1:8" s="8" customFormat="1" ht="24">
      <c r="A12" s="32">
        <v>1070</v>
      </c>
      <c r="B12" s="34" t="s">
        <v>79</v>
      </c>
      <c r="C12" s="24" t="s">
        <v>64</v>
      </c>
      <c r="D12" s="24" t="s">
        <v>60</v>
      </c>
      <c r="E12" s="24" t="s">
        <v>96</v>
      </c>
      <c r="F12" s="24" t="s">
        <v>76</v>
      </c>
      <c r="G12" s="24" t="s">
        <v>53</v>
      </c>
      <c r="H12" s="46">
        <v>0</v>
      </c>
    </row>
    <row r="13" spans="1:8" s="8" customFormat="1" ht="12.75">
      <c r="A13" s="32">
        <v>1080</v>
      </c>
      <c r="B13" s="33" t="s">
        <v>66</v>
      </c>
      <c r="C13" s="24" t="s">
        <v>64</v>
      </c>
      <c r="D13" s="24" t="s">
        <v>62</v>
      </c>
      <c r="E13" s="24"/>
      <c r="F13" s="25"/>
      <c r="G13" s="25"/>
      <c r="H13" s="47">
        <f>H14</f>
        <v>0</v>
      </c>
    </row>
    <row r="14" spans="1:8" s="8" customFormat="1" ht="60" customHeight="1">
      <c r="A14" s="32">
        <v>1090</v>
      </c>
      <c r="B14" s="33" t="s">
        <v>98</v>
      </c>
      <c r="C14" s="24" t="s">
        <v>64</v>
      </c>
      <c r="D14" s="24" t="s">
        <v>62</v>
      </c>
      <c r="E14" s="24" t="s">
        <v>99</v>
      </c>
      <c r="F14" s="24"/>
      <c r="G14" s="24"/>
      <c r="H14" s="44">
        <f>H15+H17</f>
        <v>0</v>
      </c>
    </row>
    <row r="15" spans="1:8" s="8" customFormat="1" ht="36">
      <c r="A15" s="32">
        <v>1100</v>
      </c>
      <c r="B15" s="33" t="s">
        <v>97</v>
      </c>
      <c r="C15" s="24" t="s">
        <v>64</v>
      </c>
      <c r="D15" s="24" t="s">
        <v>62</v>
      </c>
      <c r="E15" s="24" t="s">
        <v>99</v>
      </c>
      <c r="F15" s="24" t="s">
        <v>75</v>
      </c>
      <c r="G15" s="24"/>
      <c r="H15" s="44">
        <f>H16</f>
        <v>0</v>
      </c>
    </row>
    <row r="16" spans="1:8" s="8" customFormat="1" ht="24.75" customHeight="1">
      <c r="A16" s="32">
        <v>1110</v>
      </c>
      <c r="B16" s="34" t="s">
        <v>79</v>
      </c>
      <c r="C16" s="24" t="s">
        <v>64</v>
      </c>
      <c r="D16" s="24" t="s">
        <v>62</v>
      </c>
      <c r="E16" s="24" t="s">
        <v>99</v>
      </c>
      <c r="F16" s="24" t="s">
        <v>75</v>
      </c>
      <c r="G16" s="24" t="s">
        <v>53</v>
      </c>
      <c r="H16" s="46">
        <v>0</v>
      </c>
    </row>
    <row r="17" spans="1:8" s="30" customFormat="1" ht="12.75" customHeight="1">
      <c r="A17" s="32">
        <v>1120</v>
      </c>
      <c r="B17" s="33" t="s">
        <v>77</v>
      </c>
      <c r="C17" s="24" t="s">
        <v>64</v>
      </c>
      <c r="D17" s="24" t="s">
        <v>62</v>
      </c>
      <c r="E17" s="24" t="s">
        <v>99</v>
      </c>
      <c r="F17" s="24" t="s">
        <v>76</v>
      </c>
      <c r="G17" s="24"/>
      <c r="H17" s="47">
        <f>H18</f>
        <v>0</v>
      </c>
    </row>
    <row r="18" spans="1:8" s="30" customFormat="1" ht="24.75" customHeight="1">
      <c r="A18" s="32">
        <v>1125</v>
      </c>
      <c r="B18" s="34" t="s">
        <v>79</v>
      </c>
      <c r="C18" s="24" t="s">
        <v>64</v>
      </c>
      <c r="D18" s="24" t="s">
        <v>62</v>
      </c>
      <c r="E18" s="24" t="s">
        <v>99</v>
      </c>
      <c r="F18" s="24" t="s">
        <v>76</v>
      </c>
      <c r="G18" s="24" t="s">
        <v>53</v>
      </c>
      <c r="H18" s="46">
        <v>0</v>
      </c>
    </row>
    <row r="19" spans="1:8" s="30" customFormat="1" ht="14.25" customHeight="1">
      <c r="A19" s="32">
        <v>1128</v>
      </c>
      <c r="B19" s="33" t="s">
        <v>57</v>
      </c>
      <c r="C19" s="24" t="s">
        <v>58</v>
      </c>
      <c r="D19" s="24"/>
      <c r="E19" s="24"/>
      <c r="F19" s="25"/>
      <c r="G19" s="25"/>
      <c r="H19" s="47">
        <f>H20</f>
        <v>0</v>
      </c>
    </row>
    <row r="20" spans="1:8" s="8" customFormat="1" ht="13.5" customHeight="1">
      <c r="A20" s="32">
        <v>1130</v>
      </c>
      <c r="B20" s="33" t="s">
        <v>59</v>
      </c>
      <c r="C20" s="24" t="s">
        <v>58</v>
      </c>
      <c r="D20" s="24" t="s">
        <v>60</v>
      </c>
      <c r="E20" s="24"/>
      <c r="F20" s="24"/>
      <c r="G20" s="24"/>
      <c r="H20" s="44">
        <f>H21</f>
        <v>0</v>
      </c>
    </row>
    <row r="21" spans="1:8" s="8" customFormat="1" ht="60">
      <c r="A21" s="32">
        <v>1140</v>
      </c>
      <c r="B21" s="33" t="s">
        <v>100</v>
      </c>
      <c r="C21" s="24" t="s">
        <v>58</v>
      </c>
      <c r="D21" s="24" t="s">
        <v>60</v>
      </c>
      <c r="E21" s="24" t="s">
        <v>101</v>
      </c>
      <c r="F21" s="24"/>
      <c r="G21" s="24"/>
      <c r="H21" s="44">
        <f>H22</f>
        <v>0</v>
      </c>
    </row>
    <row r="22" spans="1:8" s="30" customFormat="1" ht="37.5" customHeight="1">
      <c r="A22" s="32">
        <v>1150</v>
      </c>
      <c r="B22" s="33" t="s">
        <v>97</v>
      </c>
      <c r="C22" s="24" t="s">
        <v>58</v>
      </c>
      <c r="D22" s="24" t="s">
        <v>60</v>
      </c>
      <c r="E22" s="24" t="s">
        <v>101</v>
      </c>
      <c r="F22" s="24" t="s">
        <v>75</v>
      </c>
      <c r="G22" s="25"/>
      <c r="H22" s="47">
        <f>H23</f>
        <v>0</v>
      </c>
    </row>
    <row r="23" spans="1:8" s="30" customFormat="1" ht="24">
      <c r="A23" s="32">
        <v>1160</v>
      </c>
      <c r="B23" s="34" t="s">
        <v>79</v>
      </c>
      <c r="C23" s="24" t="s">
        <v>58</v>
      </c>
      <c r="D23" s="24" t="s">
        <v>60</v>
      </c>
      <c r="E23" s="24" t="s">
        <v>101</v>
      </c>
      <c r="F23" s="24" t="s">
        <v>75</v>
      </c>
      <c r="G23" s="24" t="s">
        <v>53</v>
      </c>
      <c r="H23" s="46">
        <v>0</v>
      </c>
    </row>
    <row r="24" spans="1:8" s="8" customFormat="1" ht="12.75">
      <c r="A24" s="32">
        <v>1170</v>
      </c>
      <c r="B24" s="33" t="s">
        <v>77</v>
      </c>
      <c r="C24" s="24" t="s">
        <v>58</v>
      </c>
      <c r="D24" s="24" t="s">
        <v>60</v>
      </c>
      <c r="E24" s="24" t="s">
        <v>101</v>
      </c>
      <c r="F24" s="24" t="s">
        <v>76</v>
      </c>
      <c r="G24" s="24"/>
      <c r="H24" s="44">
        <f>H25</f>
        <v>0</v>
      </c>
    </row>
    <row r="25" spans="1:8" s="8" customFormat="1" ht="24.75" customHeight="1">
      <c r="A25" s="32">
        <v>1180</v>
      </c>
      <c r="B25" s="34" t="s">
        <v>79</v>
      </c>
      <c r="C25" s="24" t="s">
        <v>58</v>
      </c>
      <c r="D25" s="24" t="s">
        <v>60</v>
      </c>
      <c r="E25" s="24" t="s">
        <v>101</v>
      </c>
      <c r="F25" s="24" t="s">
        <v>76</v>
      </c>
      <c r="G25" s="24" t="s">
        <v>53</v>
      </c>
      <c r="H25" s="46">
        <v>0</v>
      </c>
    </row>
    <row r="26" spans="1:8" s="8" customFormat="1" ht="12.75">
      <c r="A26" s="32">
        <v>1190</v>
      </c>
      <c r="B26" s="34" t="s">
        <v>67</v>
      </c>
      <c r="C26" s="24" t="s">
        <v>68</v>
      </c>
      <c r="D26" s="24"/>
      <c r="E26" s="24"/>
      <c r="F26" s="25"/>
      <c r="G26" s="25"/>
      <c r="H26" s="47">
        <f>H27</f>
        <v>0</v>
      </c>
    </row>
    <row r="27" spans="1:8" s="8" customFormat="1" ht="12.75">
      <c r="A27" s="32">
        <v>1200</v>
      </c>
      <c r="B27" s="33" t="s">
        <v>69</v>
      </c>
      <c r="C27" s="24" t="s">
        <v>68</v>
      </c>
      <c r="D27" s="24" t="s">
        <v>70</v>
      </c>
      <c r="E27" s="24"/>
      <c r="F27" s="24"/>
      <c r="G27" s="24"/>
      <c r="H27" s="44">
        <f>H28</f>
        <v>0</v>
      </c>
    </row>
    <row r="28" spans="1:8" s="8" customFormat="1" ht="72">
      <c r="A28" s="32">
        <v>1210</v>
      </c>
      <c r="B28" s="33" t="s">
        <v>102</v>
      </c>
      <c r="C28" s="24" t="s">
        <v>68</v>
      </c>
      <c r="D28" s="24" t="s">
        <v>70</v>
      </c>
      <c r="E28" s="24" t="s">
        <v>103</v>
      </c>
      <c r="F28" s="24"/>
      <c r="G28" s="24"/>
      <c r="H28" s="44">
        <f>H29</f>
        <v>0</v>
      </c>
    </row>
    <row r="29" spans="1:8" s="8" customFormat="1" ht="12.75">
      <c r="A29" s="32">
        <v>1220</v>
      </c>
      <c r="B29" s="33" t="s">
        <v>104</v>
      </c>
      <c r="C29" s="24" t="s">
        <v>68</v>
      </c>
      <c r="D29" s="24" t="s">
        <v>70</v>
      </c>
      <c r="E29" s="24" t="s">
        <v>103</v>
      </c>
      <c r="F29" s="24" t="s">
        <v>71</v>
      </c>
      <c r="G29" s="24"/>
      <c r="H29" s="47">
        <f>H30</f>
        <v>0</v>
      </c>
    </row>
    <row r="30" spans="1:8" s="8" customFormat="1" ht="12.75">
      <c r="A30" s="32">
        <v>1225</v>
      </c>
      <c r="B30" s="33" t="s">
        <v>18</v>
      </c>
      <c r="C30" s="24" t="s">
        <v>68</v>
      </c>
      <c r="D30" s="24" t="s">
        <v>70</v>
      </c>
      <c r="E30" s="24" t="s">
        <v>103</v>
      </c>
      <c r="F30" s="24" t="s">
        <v>71</v>
      </c>
      <c r="G30" s="24" t="s">
        <v>19</v>
      </c>
      <c r="H30" s="47">
        <f>H31</f>
        <v>0</v>
      </c>
    </row>
    <row r="31" spans="1:8" s="8" customFormat="1" ht="12.75">
      <c r="A31" s="32">
        <v>1230</v>
      </c>
      <c r="B31" s="33" t="s">
        <v>78</v>
      </c>
      <c r="C31" s="24" t="s">
        <v>68</v>
      </c>
      <c r="D31" s="24" t="s">
        <v>70</v>
      </c>
      <c r="E31" s="24" t="s">
        <v>103</v>
      </c>
      <c r="F31" s="24" t="s">
        <v>71</v>
      </c>
      <c r="G31" s="25" t="s">
        <v>72</v>
      </c>
      <c r="H31" s="46">
        <v>0</v>
      </c>
    </row>
    <row r="32" spans="1:8" s="8" customFormat="1" ht="16.5" customHeight="1">
      <c r="A32" s="32">
        <v>1240</v>
      </c>
      <c r="B32" s="33" t="s">
        <v>12</v>
      </c>
      <c r="C32" s="24" t="s">
        <v>13</v>
      </c>
      <c r="D32" s="24"/>
      <c r="E32" s="24"/>
      <c r="F32" s="24"/>
      <c r="G32" s="25"/>
      <c r="H32" s="44">
        <f>H33</f>
        <v>287173.30000000005</v>
      </c>
    </row>
    <row r="33" spans="1:8" s="8" customFormat="1" ht="25.5" customHeight="1">
      <c r="A33" s="32">
        <v>1250</v>
      </c>
      <c r="B33" s="33" t="s">
        <v>15</v>
      </c>
      <c r="C33" s="24" t="s">
        <v>13</v>
      </c>
      <c r="D33" s="24" t="s">
        <v>16</v>
      </c>
      <c r="E33" s="24"/>
      <c r="F33" s="24"/>
      <c r="G33" s="24"/>
      <c r="H33" s="44">
        <f>H47+H53+H63+H121</f>
        <v>287173.30000000005</v>
      </c>
    </row>
    <row r="34" spans="1:8" s="8" customFormat="1" ht="60">
      <c r="A34" s="32">
        <v>1260</v>
      </c>
      <c r="B34" s="33" t="s">
        <v>105</v>
      </c>
      <c r="C34" s="24" t="s">
        <v>13</v>
      </c>
      <c r="D34" s="24" t="s">
        <v>16</v>
      </c>
      <c r="E34" s="24" t="s">
        <v>106</v>
      </c>
      <c r="F34" s="25"/>
      <c r="G34" s="25"/>
      <c r="H34" s="47">
        <f>H35</f>
        <v>0</v>
      </c>
    </row>
    <row r="35" spans="1:8" s="8" customFormat="1" ht="24.75" customHeight="1">
      <c r="A35" s="32">
        <v>1270</v>
      </c>
      <c r="B35" s="33" t="s">
        <v>107</v>
      </c>
      <c r="C35" s="24" t="s">
        <v>13</v>
      </c>
      <c r="D35" s="24" t="s">
        <v>16</v>
      </c>
      <c r="E35" s="24" t="s">
        <v>106</v>
      </c>
      <c r="F35" s="24" t="s">
        <v>17</v>
      </c>
      <c r="G35" s="24"/>
      <c r="H35" s="44">
        <f>H36</f>
        <v>0</v>
      </c>
    </row>
    <row r="36" spans="1:8" s="8" customFormat="1" ht="12.75">
      <c r="A36" s="32">
        <v>1280</v>
      </c>
      <c r="B36" s="33" t="s">
        <v>18</v>
      </c>
      <c r="C36" s="24" t="s">
        <v>13</v>
      </c>
      <c r="D36" s="24" t="s">
        <v>16</v>
      </c>
      <c r="E36" s="24" t="s">
        <v>106</v>
      </c>
      <c r="F36" s="24" t="s">
        <v>17</v>
      </c>
      <c r="G36" s="24" t="s">
        <v>19</v>
      </c>
      <c r="H36" s="44">
        <f>H37</f>
        <v>0</v>
      </c>
    </row>
    <row r="37" spans="1:8" s="8" customFormat="1" ht="12.75">
      <c r="A37" s="32">
        <v>1290</v>
      </c>
      <c r="B37" s="33" t="s">
        <v>20</v>
      </c>
      <c r="C37" s="24" t="s">
        <v>13</v>
      </c>
      <c r="D37" s="24" t="s">
        <v>16</v>
      </c>
      <c r="E37" s="24" t="s">
        <v>106</v>
      </c>
      <c r="F37" s="24" t="s">
        <v>17</v>
      </c>
      <c r="G37" s="24" t="s">
        <v>21</v>
      </c>
      <c r="H37" s="47">
        <f>H38+H39</f>
        <v>0</v>
      </c>
    </row>
    <row r="38" spans="1:8" s="8" customFormat="1" ht="12.75">
      <c r="A38" s="32">
        <v>1300</v>
      </c>
      <c r="B38" s="33" t="s">
        <v>22</v>
      </c>
      <c r="C38" s="24" t="s">
        <v>13</v>
      </c>
      <c r="D38" s="24" t="s">
        <v>16</v>
      </c>
      <c r="E38" s="24" t="s">
        <v>106</v>
      </c>
      <c r="F38" s="24" t="s">
        <v>17</v>
      </c>
      <c r="G38" s="24" t="s">
        <v>23</v>
      </c>
      <c r="H38" s="46">
        <v>0</v>
      </c>
    </row>
    <row r="39" spans="1:8" s="8" customFormat="1" ht="12.75">
      <c r="A39" s="32">
        <v>1310</v>
      </c>
      <c r="B39" s="33" t="s">
        <v>24</v>
      </c>
      <c r="C39" s="24" t="s">
        <v>13</v>
      </c>
      <c r="D39" s="24" t="s">
        <v>16</v>
      </c>
      <c r="E39" s="24" t="s">
        <v>106</v>
      </c>
      <c r="F39" s="24" t="s">
        <v>17</v>
      </c>
      <c r="G39" s="24" t="s">
        <v>25</v>
      </c>
      <c r="H39" s="46">
        <v>0</v>
      </c>
    </row>
    <row r="40" spans="1:8" s="8" customFormat="1" ht="24">
      <c r="A40" s="32">
        <v>1320</v>
      </c>
      <c r="B40" s="33" t="s">
        <v>108</v>
      </c>
      <c r="C40" s="24" t="s">
        <v>13</v>
      </c>
      <c r="D40" s="24" t="s">
        <v>16</v>
      </c>
      <c r="E40" s="24" t="s">
        <v>106</v>
      </c>
      <c r="F40" s="24" t="s">
        <v>27</v>
      </c>
      <c r="G40" s="25"/>
      <c r="H40" s="44">
        <f>H41</f>
        <v>0</v>
      </c>
    </row>
    <row r="41" spans="1:8" s="8" customFormat="1" ht="12.75">
      <c r="A41" s="32">
        <v>1330</v>
      </c>
      <c r="B41" s="33" t="s">
        <v>18</v>
      </c>
      <c r="C41" s="24" t="s">
        <v>13</v>
      </c>
      <c r="D41" s="24" t="s">
        <v>16</v>
      </c>
      <c r="E41" s="24" t="s">
        <v>106</v>
      </c>
      <c r="F41" s="24" t="s">
        <v>27</v>
      </c>
      <c r="G41" s="24" t="s">
        <v>19</v>
      </c>
      <c r="H41" s="44">
        <f>H42+H44+H46+H45</f>
        <v>0</v>
      </c>
    </row>
    <row r="42" spans="1:8" s="8" customFormat="1" ht="12.75">
      <c r="A42" s="32">
        <v>1340</v>
      </c>
      <c r="B42" s="33" t="s">
        <v>20</v>
      </c>
      <c r="C42" s="24" t="s">
        <v>13</v>
      </c>
      <c r="D42" s="24" t="s">
        <v>16</v>
      </c>
      <c r="E42" s="24" t="s">
        <v>106</v>
      </c>
      <c r="F42" s="24" t="s">
        <v>27</v>
      </c>
      <c r="G42" s="24" t="s">
        <v>21</v>
      </c>
      <c r="H42" s="44">
        <f>H43</f>
        <v>0</v>
      </c>
    </row>
    <row r="43" spans="1:8" s="8" customFormat="1" ht="12.75">
      <c r="A43" s="32">
        <v>1350</v>
      </c>
      <c r="B43" s="33" t="s">
        <v>28</v>
      </c>
      <c r="C43" s="24" t="s">
        <v>13</v>
      </c>
      <c r="D43" s="24" t="s">
        <v>16</v>
      </c>
      <c r="E43" s="24" t="s">
        <v>106</v>
      </c>
      <c r="F43" s="24" t="s">
        <v>27</v>
      </c>
      <c r="G43" s="24" t="s">
        <v>29</v>
      </c>
      <c r="H43" s="46">
        <v>0</v>
      </c>
    </row>
    <row r="44" spans="1:8" s="8" customFormat="1" ht="12.75">
      <c r="A44" s="32">
        <v>1360</v>
      </c>
      <c r="B44" s="33" t="s">
        <v>31</v>
      </c>
      <c r="C44" s="24" t="s">
        <v>13</v>
      </c>
      <c r="D44" s="24" t="s">
        <v>16</v>
      </c>
      <c r="E44" s="24" t="s">
        <v>106</v>
      </c>
      <c r="F44" s="24" t="s">
        <v>27</v>
      </c>
      <c r="G44" s="24" t="s">
        <v>32</v>
      </c>
      <c r="H44" s="46">
        <v>0</v>
      </c>
    </row>
    <row r="45" spans="1:8" s="8" customFormat="1" ht="12.75">
      <c r="A45" s="32" t="s">
        <v>109</v>
      </c>
      <c r="B45" s="33" t="s">
        <v>78</v>
      </c>
      <c r="C45" s="24" t="s">
        <v>13</v>
      </c>
      <c r="D45" s="24" t="s">
        <v>16</v>
      </c>
      <c r="E45" s="24" t="s">
        <v>106</v>
      </c>
      <c r="F45" s="24" t="s">
        <v>27</v>
      </c>
      <c r="G45" s="24" t="s">
        <v>72</v>
      </c>
      <c r="H45" s="46">
        <v>0</v>
      </c>
    </row>
    <row r="46" spans="1:8" s="8" customFormat="1" ht="12.75">
      <c r="A46" s="32">
        <v>1370</v>
      </c>
      <c r="B46" s="33" t="s">
        <v>39</v>
      </c>
      <c r="C46" s="24" t="s">
        <v>13</v>
      </c>
      <c r="D46" s="24" t="s">
        <v>16</v>
      </c>
      <c r="E46" s="24" t="s">
        <v>106</v>
      </c>
      <c r="F46" s="24" t="s">
        <v>27</v>
      </c>
      <c r="G46" s="24" t="s">
        <v>40</v>
      </c>
      <c r="H46" s="46">
        <v>0</v>
      </c>
    </row>
    <row r="47" spans="1:8" s="8" customFormat="1" ht="61.5" customHeight="1">
      <c r="A47" s="32">
        <v>1380</v>
      </c>
      <c r="B47" s="33" t="s">
        <v>110</v>
      </c>
      <c r="C47" s="24" t="s">
        <v>13</v>
      </c>
      <c r="D47" s="24" t="s">
        <v>16</v>
      </c>
      <c r="E47" s="24" t="s">
        <v>111</v>
      </c>
      <c r="F47" s="24"/>
      <c r="G47" s="24"/>
      <c r="H47" s="44">
        <f>H48</f>
        <v>241167</v>
      </c>
    </row>
    <row r="48" spans="1:8" s="8" customFormat="1" ht="24">
      <c r="A48" s="32">
        <v>1390</v>
      </c>
      <c r="B48" s="33" t="s">
        <v>107</v>
      </c>
      <c r="C48" s="24" t="s">
        <v>13</v>
      </c>
      <c r="D48" s="24" t="s">
        <v>16</v>
      </c>
      <c r="E48" s="24" t="s">
        <v>111</v>
      </c>
      <c r="F48" s="24" t="s">
        <v>17</v>
      </c>
      <c r="G48" s="24"/>
      <c r="H48" s="44">
        <f>H49</f>
        <v>241167</v>
      </c>
    </row>
    <row r="49" spans="1:8" s="8" customFormat="1" ht="15" customHeight="1">
      <c r="A49" s="32">
        <v>1400</v>
      </c>
      <c r="B49" s="33" t="s">
        <v>18</v>
      </c>
      <c r="C49" s="24" t="s">
        <v>13</v>
      </c>
      <c r="D49" s="24" t="s">
        <v>16</v>
      </c>
      <c r="E49" s="24" t="s">
        <v>111</v>
      </c>
      <c r="F49" s="24" t="s">
        <v>17</v>
      </c>
      <c r="G49" s="24" t="s">
        <v>19</v>
      </c>
      <c r="H49" s="44">
        <f>H50</f>
        <v>241167</v>
      </c>
    </row>
    <row r="50" spans="1:8" s="8" customFormat="1" ht="12.75">
      <c r="A50" s="32">
        <v>1410</v>
      </c>
      <c r="B50" s="33" t="s">
        <v>20</v>
      </c>
      <c r="C50" s="24" t="s">
        <v>13</v>
      </c>
      <c r="D50" s="24" t="s">
        <v>16</v>
      </c>
      <c r="E50" s="24" t="s">
        <v>111</v>
      </c>
      <c r="F50" s="24" t="s">
        <v>17</v>
      </c>
      <c r="G50" s="24" t="s">
        <v>21</v>
      </c>
      <c r="H50" s="47">
        <f>H51+H52</f>
        <v>241167</v>
      </c>
    </row>
    <row r="51" spans="1:8" s="8" customFormat="1" ht="12.75">
      <c r="A51" s="32">
        <v>1420</v>
      </c>
      <c r="B51" s="33" t="s">
        <v>22</v>
      </c>
      <c r="C51" s="24" t="s">
        <v>13</v>
      </c>
      <c r="D51" s="24" t="s">
        <v>16</v>
      </c>
      <c r="E51" s="24" t="s">
        <v>111</v>
      </c>
      <c r="F51" s="24" t="s">
        <v>17</v>
      </c>
      <c r="G51" s="24" t="s">
        <v>23</v>
      </c>
      <c r="H51" s="46">
        <v>187177.5</v>
      </c>
    </row>
    <row r="52" spans="1:8" s="8" customFormat="1" ht="12.75">
      <c r="A52" s="32">
        <v>1430</v>
      </c>
      <c r="B52" s="33" t="s">
        <v>24</v>
      </c>
      <c r="C52" s="24" t="s">
        <v>13</v>
      </c>
      <c r="D52" s="24" t="s">
        <v>16</v>
      </c>
      <c r="E52" s="24" t="s">
        <v>111</v>
      </c>
      <c r="F52" s="24" t="s">
        <v>17</v>
      </c>
      <c r="G52" s="24" t="s">
        <v>25</v>
      </c>
      <c r="H52" s="46">
        <v>53989.5</v>
      </c>
    </row>
    <row r="53" spans="1:8" s="8" customFormat="1" ht="12.75">
      <c r="A53" s="32">
        <v>1440</v>
      </c>
      <c r="B53" s="33" t="s">
        <v>18</v>
      </c>
      <c r="C53" s="24" t="s">
        <v>13</v>
      </c>
      <c r="D53" s="24" t="s">
        <v>16</v>
      </c>
      <c r="E53" s="24" t="s">
        <v>111</v>
      </c>
      <c r="F53" s="24" t="s">
        <v>27</v>
      </c>
      <c r="G53" s="24" t="s">
        <v>19</v>
      </c>
      <c r="H53" s="44">
        <f>H54+H56+H57</f>
        <v>4233.9</v>
      </c>
    </row>
    <row r="54" spans="1:8" s="8" customFormat="1" ht="11.25" customHeight="1">
      <c r="A54" s="32">
        <v>1450</v>
      </c>
      <c r="B54" s="33" t="s">
        <v>20</v>
      </c>
      <c r="C54" s="24" t="s">
        <v>13</v>
      </c>
      <c r="D54" s="24" t="s">
        <v>16</v>
      </c>
      <c r="E54" s="24" t="s">
        <v>111</v>
      </c>
      <c r="F54" s="24" t="s">
        <v>27</v>
      </c>
      <c r="G54" s="24" t="s">
        <v>21</v>
      </c>
      <c r="H54" s="44">
        <f>H55</f>
        <v>215.4</v>
      </c>
    </row>
    <row r="55" spans="1:8" s="8" customFormat="1" ht="12.75" customHeight="1">
      <c r="A55" s="32">
        <v>1460</v>
      </c>
      <c r="B55" s="33" t="s">
        <v>28</v>
      </c>
      <c r="C55" s="24" t="s">
        <v>13</v>
      </c>
      <c r="D55" s="24" t="s">
        <v>16</v>
      </c>
      <c r="E55" s="24" t="s">
        <v>111</v>
      </c>
      <c r="F55" s="24" t="s">
        <v>27</v>
      </c>
      <c r="G55" s="24" t="s">
        <v>29</v>
      </c>
      <c r="H55" s="46">
        <v>215.4</v>
      </c>
    </row>
    <row r="56" spans="1:8" s="8" customFormat="1" ht="12.75" customHeight="1">
      <c r="A56" s="32">
        <v>1465</v>
      </c>
      <c r="B56" s="33" t="s">
        <v>31</v>
      </c>
      <c r="C56" s="24" t="s">
        <v>13</v>
      </c>
      <c r="D56" s="24" t="s">
        <v>16</v>
      </c>
      <c r="E56" s="24" t="s">
        <v>111</v>
      </c>
      <c r="F56" s="24" t="s">
        <v>27</v>
      </c>
      <c r="G56" s="24" t="s">
        <v>32</v>
      </c>
      <c r="H56" s="46">
        <v>4006.6</v>
      </c>
    </row>
    <row r="57" spans="1:8" s="8" customFormat="1" ht="12.75" customHeight="1">
      <c r="A57" s="32">
        <v>1470</v>
      </c>
      <c r="B57" s="33" t="s">
        <v>78</v>
      </c>
      <c r="C57" s="24" t="s">
        <v>13</v>
      </c>
      <c r="D57" s="24" t="s">
        <v>16</v>
      </c>
      <c r="E57" s="24" t="s">
        <v>111</v>
      </c>
      <c r="F57" s="24" t="s">
        <v>27</v>
      </c>
      <c r="G57" s="24" t="s">
        <v>72</v>
      </c>
      <c r="H57" s="46">
        <v>11.9</v>
      </c>
    </row>
    <row r="58" spans="1:8" s="8" customFormat="1" ht="25.5" customHeight="1">
      <c r="A58" s="32">
        <v>1475</v>
      </c>
      <c r="B58" s="33" t="s">
        <v>50</v>
      </c>
      <c r="C58" s="24" t="s">
        <v>13</v>
      </c>
      <c r="D58" s="24" t="s">
        <v>51</v>
      </c>
      <c r="E58" s="24"/>
      <c r="F58" s="24"/>
      <c r="G58" s="24"/>
      <c r="H58" s="44">
        <f>H59</f>
        <v>0</v>
      </c>
    </row>
    <row r="59" spans="1:8" s="8" customFormat="1" ht="62.25" customHeight="1">
      <c r="A59" s="32">
        <v>1480</v>
      </c>
      <c r="B59" s="33" t="s">
        <v>112</v>
      </c>
      <c r="C59" s="24" t="s">
        <v>13</v>
      </c>
      <c r="D59" s="24" t="s">
        <v>51</v>
      </c>
      <c r="E59" s="24" t="s">
        <v>113</v>
      </c>
      <c r="F59" s="24"/>
      <c r="G59" s="24"/>
      <c r="H59" s="47">
        <f>H60</f>
        <v>0</v>
      </c>
    </row>
    <row r="60" spans="1:8" s="8" customFormat="1" ht="15.75" customHeight="1">
      <c r="A60" s="32">
        <v>1490</v>
      </c>
      <c r="B60" s="33" t="s">
        <v>52</v>
      </c>
      <c r="C60" s="24" t="s">
        <v>13</v>
      </c>
      <c r="D60" s="24" t="s">
        <v>51</v>
      </c>
      <c r="E60" s="24" t="s">
        <v>113</v>
      </c>
      <c r="F60" s="24" t="s">
        <v>53</v>
      </c>
      <c r="G60" s="24"/>
      <c r="H60" s="48">
        <f>H61</f>
        <v>0</v>
      </c>
    </row>
    <row r="61" spans="1:8" s="8" customFormat="1" ht="15" customHeight="1">
      <c r="A61" s="32">
        <v>1500</v>
      </c>
      <c r="B61" s="33" t="s">
        <v>18</v>
      </c>
      <c r="C61" s="24" t="s">
        <v>13</v>
      </c>
      <c r="D61" s="24" t="s">
        <v>51</v>
      </c>
      <c r="E61" s="24" t="s">
        <v>113</v>
      </c>
      <c r="F61" s="24" t="s">
        <v>53</v>
      </c>
      <c r="G61" s="24" t="s">
        <v>19</v>
      </c>
      <c r="H61" s="44">
        <f>H62</f>
        <v>0</v>
      </c>
    </row>
    <row r="62" spans="1:8" s="8" customFormat="1" ht="12.75">
      <c r="A62" s="32">
        <v>1510</v>
      </c>
      <c r="B62" s="33" t="s">
        <v>31</v>
      </c>
      <c r="C62" s="24" t="s">
        <v>13</v>
      </c>
      <c r="D62" s="24" t="s">
        <v>51</v>
      </c>
      <c r="E62" s="24" t="s">
        <v>113</v>
      </c>
      <c r="F62" s="24" t="s">
        <v>53</v>
      </c>
      <c r="G62" s="24" t="s">
        <v>32</v>
      </c>
      <c r="H62" s="46">
        <v>0</v>
      </c>
    </row>
    <row r="63" spans="1:8" s="8" customFormat="1" ht="26.25" customHeight="1">
      <c r="A63" s="32">
        <v>1515</v>
      </c>
      <c r="B63" s="33" t="s">
        <v>15</v>
      </c>
      <c r="C63" s="24" t="s">
        <v>13</v>
      </c>
      <c r="D63" s="24" t="s">
        <v>16</v>
      </c>
      <c r="E63" s="24"/>
      <c r="F63" s="24"/>
      <c r="G63" s="24"/>
      <c r="H63" s="47">
        <f>H64+H68+H72+H77+H80+H83</f>
        <v>34168.5</v>
      </c>
    </row>
    <row r="64" spans="1:8" s="8" customFormat="1" ht="24">
      <c r="A64" s="32">
        <v>1520</v>
      </c>
      <c r="B64" s="33" t="s">
        <v>114</v>
      </c>
      <c r="C64" s="24" t="s">
        <v>13</v>
      </c>
      <c r="D64" s="24" t="s">
        <v>16</v>
      </c>
      <c r="E64" s="24" t="s">
        <v>113</v>
      </c>
      <c r="F64" s="24" t="s">
        <v>30</v>
      </c>
      <c r="G64" s="24"/>
      <c r="H64" s="47">
        <f>H65+H67</f>
        <v>5402.799999999999</v>
      </c>
    </row>
    <row r="65" spans="1:8" s="8" customFormat="1" ht="12.75">
      <c r="A65" s="32">
        <v>1530</v>
      </c>
      <c r="B65" s="33" t="s">
        <v>18</v>
      </c>
      <c r="C65" s="24" t="s">
        <v>13</v>
      </c>
      <c r="D65" s="24" t="s">
        <v>16</v>
      </c>
      <c r="E65" s="24" t="s">
        <v>113</v>
      </c>
      <c r="F65" s="24" t="s">
        <v>30</v>
      </c>
      <c r="G65" s="24" t="s">
        <v>19</v>
      </c>
      <c r="H65" s="44">
        <f>H66</f>
        <v>2783.1</v>
      </c>
    </row>
    <row r="66" spans="1:8" s="8" customFormat="1" ht="12.75">
      <c r="A66" s="32">
        <v>1540</v>
      </c>
      <c r="B66" s="33" t="s">
        <v>31</v>
      </c>
      <c r="C66" s="24" t="s">
        <v>13</v>
      </c>
      <c r="D66" s="24" t="s">
        <v>16</v>
      </c>
      <c r="E66" s="24" t="s">
        <v>113</v>
      </c>
      <c r="F66" s="24" t="s">
        <v>30</v>
      </c>
      <c r="G66" s="24" t="s">
        <v>32</v>
      </c>
      <c r="H66" s="46">
        <v>2783.1</v>
      </c>
    </row>
    <row r="67" spans="1:8" s="8" customFormat="1" ht="12.75">
      <c r="A67" s="32" t="s">
        <v>115</v>
      </c>
      <c r="B67" s="33" t="s">
        <v>35</v>
      </c>
      <c r="C67" s="24" t="s">
        <v>13</v>
      </c>
      <c r="D67" s="24" t="s">
        <v>16</v>
      </c>
      <c r="E67" s="24" t="s">
        <v>113</v>
      </c>
      <c r="F67" s="24" t="s">
        <v>30</v>
      </c>
      <c r="G67" s="24" t="s">
        <v>36</v>
      </c>
      <c r="H67" s="46">
        <v>2619.7</v>
      </c>
    </row>
    <row r="68" spans="1:8" s="8" customFormat="1" ht="24">
      <c r="A68" s="32">
        <v>1550</v>
      </c>
      <c r="B68" s="33" t="s">
        <v>116</v>
      </c>
      <c r="C68" s="24" t="s">
        <v>13</v>
      </c>
      <c r="D68" s="24" t="s">
        <v>16</v>
      </c>
      <c r="E68" s="24" t="s">
        <v>113</v>
      </c>
      <c r="F68" s="24" t="s">
        <v>33</v>
      </c>
      <c r="G68" s="25"/>
      <c r="H68" s="47">
        <f>H69+H71</f>
        <v>519.7</v>
      </c>
    </row>
    <row r="69" spans="1:8" s="8" customFormat="1" ht="12.75">
      <c r="A69" s="32">
        <v>1560</v>
      </c>
      <c r="B69" s="33" t="s">
        <v>18</v>
      </c>
      <c r="C69" s="24" t="s">
        <v>13</v>
      </c>
      <c r="D69" s="24" t="s">
        <v>16</v>
      </c>
      <c r="E69" s="24" t="s">
        <v>113</v>
      </c>
      <c r="F69" s="24" t="s">
        <v>33</v>
      </c>
      <c r="G69" s="24" t="s">
        <v>19</v>
      </c>
      <c r="H69" s="44">
        <f>H70</f>
        <v>519.7</v>
      </c>
    </row>
    <row r="70" spans="1:8" s="8" customFormat="1" ht="12.75">
      <c r="A70" s="32">
        <v>1570</v>
      </c>
      <c r="B70" s="33" t="s">
        <v>31</v>
      </c>
      <c r="C70" s="24" t="s">
        <v>13</v>
      </c>
      <c r="D70" s="24" t="s">
        <v>16</v>
      </c>
      <c r="E70" s="24" t="s">
        <v>113</v>
      </c>
      <c r="F70" s="24" t="s">
        <v>33</v>
      </c>
      <c r="G70" s="24" t="s">
        <v>32</v>
      </c>
      <c r="H70" s="46">
        <v>519.7</v>
      </c>
    </row>
    <row r="71" spans="1:8" s="8" customFormat="1" ht="12.75">
      <c r="A71" s="32" t="s">
        <v>117</v>
      </c>
      <c r="B71" s="33" t="s">
        <v>35</v>
      </c>
      <c r="C71" s="24" t="s">
        <v>13</v>
      </c>
      <c r="D71" s="24" t="s">
        <v>16</v>
      </c>
      <c r="E71" s="24" t="s">
        <v>113</v>
      </c>
      <c r="F71" s="24" t="s">
        <v>33</v>
      </c>
      <c r="G71" s="24" t="s">
        <v>36</v>
      </c>
      <c r="H71" s="46">
        <v>0</v>
      </c>
    </row>
    <row r="72" spans="1:8" s="8" customFormat="1" ht="24">
      <c r="A72" s="32">
        <v>1580</v>
      </c>
      <c r="B72" s="33" t="s">
        <v>118</v>
      </c>
      <c r="C72" s="24" t="s">
        <v>13</v>
      </c>
      <c r="D72" s="24" t="s">
        <v>16</v>
      </c>
      <c r="E72" s="24" t="s">
        <v>113</v>
      </c>
      <c r="F72" s="24" t="s">
        <v>34</v>
      </c>
      <c r="G72" s="25"/>
      <c r="H72" s="47">
        <f>H73+H75+H76</f>
        <v>25993.3</v>
      </c>
    </row>
    <row r="73" spans="1:8" s="8" customFormat="1" ht="12.75">
      <c r="A73" s="32">
        <v>1585</v>
      </c>
      <c r="B73" s="33" t="s">
        <v>18</v>
      </c>
      <c r="C73" s="24" t="s">
        <v>13</v>
      </c>
      <c r="D73" s="24" t="s">
        <v>16</v>
      </c>
      <c r="E73" s="24" t="s">
        <v>113</v>
      </c>
      <c r="F73" s="24" t="s">
        <v>34</v>
      </c>
      <c r="G73" s="24" t="s">
        <v>19</v>
      </c>
      <c r="H73" s="47">
        <f>H74</f>
        <v>21795.5</v>
      </c>
    </row>
    <row r="74" spans="1:8" s="8" customFormat="1" ht="12.75">
      <c r="A74" s="32">
        <v>1590</v>
      </c>
      <c r="B74" s="33" t="s">
        <v>31</v>
      </c>
      <c r="C74" s="24" t="s">
        <v>13</v>
      </c>
      <c r="D74" s="24" t="s">
        <v>16</v>
      </c>
      <c r="E74" s="24" t="s">
        <v>113</v>
      </c>
      <c r="F74" s="24" t="s">
        <v>34</v>
      </c>
      <c r="G74" s="24" t="s">
        <v>32</v>
      </c>
      <c r="H74" s="46">
        <v>21795.5</v>
      </c>
    </row>
    <row r="75" spans="1:8" s="8" customFormat="1" ht="12.75">
      <c r="A75" s="32" t="s">
        <v>119</v>
      </c>
      <c r="B75" s="33" t="s">
        <v>39</v>
      </c>
      <c r="C75" s="24" t="s">
        <v>13</v>
      </c>
      <c r="D75" s="24" t="s">
        <v>16</v>
      </c>
      <c r="E75" s="24" t="s">
        <v>113</v>
      </c>
      <c r="F75" s="24" t="s">
        <v>34</v>
      </c>
      <c r="G75" s="24" t="s">
        <v>40</v>
      </c>
      <c r="H75" s="46">
        <v>5</v>
      </c>
    </row>
    <row r="76" spans="1:8" s="8" customFormat="1" ht="12.75">
      <c r="A76" s="32" t="s">
        <v>120</v>
      </c>
      <c r="B76" s="33" t="s">
        <v>35</v>
      </c>
      <c r="C76" s="24" t="s">
        <v>13</v>
      </c>
      <c r="D76" s="24" t="s">
        <v>16</v>
      </c>
      <c r="E76" s="24" t="s">
        <v>113</v>
      </c>
      <c r="F76" s="24" t="s">
        <v>34</v>
      </c>
      <c r="G76" s="24" t="s">
        <v>36</v>
      </c>
      <c r="H76" s="46">
        <v>4192.8</v>
      </c>
    </row>
    <row r="77" spans="1:8" s="8" customFormat="1" ht="72.75" customHeight="1">
      <c r="A77" s="32">
        <v>1600</v>
      </c>
      <c r="B77" s="33" t="s">
        <v>121</v>
      </c>
      <c r="C77" s="24" t="s">
        <v>13</v>
      </c>
      <c r="D77" s="24" t="s">
        <v>16</v>
      </c>
      <c r="E77" s="24" t="s">
        <v>113</v>
      </c>
      <c r="F77" s="24" t="s">
        <v>80</v>
      </c>
      <c r="G77" s="25"/>
      <c r="H77" s="44">
        <f>H78</f>
        <v>575.7</v>
      </c>
    </row>
    <row r="78" spans="1:8" s="8" customFormat="1" ht="12.75">
      <c r="A78" s="32">
        <v>1610</v>
      </c>
      <c r="B78" s="33" t="s">
        <v>18</v>
      </c>
      <c r="C78" s="24" t="s">
        <v>13</v>
      </c>
      <c r="D78" s="24" t="s">
        <v>16</v>
      </c>
      <c r="E78" s="24" t="s">
        <v>113</v>
      </c>
      <c r="F78" s="24" t="s">
        <v>80</v>
      </c>
      <c r="G78" s="24" t="s">
        <v>19</v>
      </c>
      <c r="H78" s="44">
        <f>H79</f>
        <v>575.7</v>
      </c>
    </row>
    <row r="79" spans="1:8" s="8" customFormat="1" ht="12.75">
      <c r="A79" s="32">
        <v>1620</v>
      </c>
      <c r="B79" s="34" t="s">
        <v>39</v>
      </c>
      <c r="C79" s="24" t="s">
        <v>13</v>
      </c>
      <c r="D79" s="24" t="s">
        <v>16</v>
      </c>
      <c r="E79" s="24" t="s">
        <v>113</v>
      </c>
      <c r="F79" s="25" t="s">
        <v>80</v>
      </c>
      <c r="G79" s="25" t="s">
        <v>40</v>
      </c>
      <c r="H79" s="46">
        <v>575.7</v>
      </c>
    </row>
    <row r="80" spans="1:8" s="8" customFormat="1" ht="12.75" customHeight="1">
      <c r="A80" s="32">
        <v>1630</v>
      </c>
      <c r="B80" s="33" t="s">
        <v>41</v>
      </c>
      <c r="C80" s="24" t="s">
        <v>13</v>
      </c>
      <c r="D80" s="24" t="s">
        <v>16</v>
      </c>
      <c r="E80" s="24" t="s">
        <v>113</v>
      </c>
      <c r="F80" s="24" t="s">
        <v>42</v>
      </c>
      <c r="G80" s="24"/>
      <c r="H80" s="44">
        <f>H81</f>
        <v>1590.7</v>
      </c>
    </row>
    <row r="81" spans="1:8" s="8" customFormat="1" ht="12.75">
      <c r="A81" s="32">
        <v>1640</v>
      </c>
      <c r="B81" s="33" t="s">
        <v>18</v>
      </c>
      <c r="C81" s="24" t="s">
        <v>13</v>
      </c>
      <c r="D81" s="24" t="s">
        <v>16</v>
      </c>
      <c r="E81" s="24" t="s">
        <v>113</v>
      </c>
      <c r="F81" s="24" t="s">
        <v>42</v>
      </c>
      <c r="G81" s="24" t="s">
        <v>19</v>
      </c>
      <c r="H81" s="44">
        <f>H82</f>
        <v>1590.7</v>
      </c>
    </row>
    <row r="82" spans="1:8" s="8" customFormat="1" ht="12.75">
      <c r="A82" s="32">
        <v>1650</v>
      </c>
      <c r="B82" s="34" t="s">
        <v>39</v>
      </c>
      <c r="C82" s="24" t="s">
        <v>13</v>
      </c>
      <c r="D82" s="24" t="s">
        <v>16</v>
      </c>
      <c r="E82" s="24" t="s">
        <v>113</v>
      </c>
      <c r="F82" s="25" t="s">
        <v>42</v>
      </c>
      <c r="G82" s="25" t="s">
        <v>40</v>
      </c>
      <c r="H82" s="46">
        <v>1590.7</v>
      </c>
    </row>
    <row r="83" spans="1:8" s="8" customFormat="1" ht="12.75">
      <c r="A83" s="32">
        <v>1660</v>
      </c>
      <c r="B83" s="33" t="s">
        <v>37</v>
      </c>
      <c r="C83" s="24" t="s">
        <v>13</v>
      </c>
      <c r="D83" s="24" t="s">
        <v>16</v>
      </c>
      <c r="E83" s="24" t="s">
        <v>113</v>
      </c>
      <c r="F83" s="24" t="s">
        <v>38</v>
      </c>
      <c r="G83" s="24"/>
      <c r="H83" s="44">
        <f>H84</f>
        <v>86.3</v>
      </c>
    </row>
    <row r="84" spans="1:8" s="8" customFormat="1" ht="12.75">
      <c r="A84" s="32">
        <v>1670</v>
      </c>
      <c r="B84" s="33" t="s">
        <v>18</v>
      </c>
      <c r="C84" s="24" t="s">
        <v>13</v>
      </c>
      <c r="D84" s="24" t="s">
        <v>16</v>
      </c>
      <c r="E84" s="24" t="s">
        <v>113</v>
      </c>
      <c r="F84" s="24" t="s">
        <v>38</v>
      </c>
      <c r="G84" s="24" t="s">
        <v>19</v>
      </c>
      <c r="H84" s="44">
        <f>H85</f>
        <v>86.3</v>
      </c>
    </row>
    <row r="85" spans="1:8" s="8" customFormat="1" ht="12.75">
      <c r="A85" s="32">
        <v>1680</v>
      </c>
      <c r="B85" s="33" t="s">
        <v>39</v>
      </c>
      <c r="C85" s="24" t="s">
        <v>13</v>
      </c>
      <c r="D85" s="24" t="s">
        <v>16</v>
      </c>
      <c r="E85" s="24" t="s">
        <v>113</v>
      </c>
      <c r="F85" s="25" t="s">
        <v>38</v>
      </c>
      <c r="G85" s="25" t="s">
        <v>40</v>
      </c>
      <c r="H85" s="46">
        <v>86.3</v>
      </c>
    </row>
    <row r="86" spans="1:8" s="8" customFormat="1" ht="12.75">
      <c r="A86" s="32">
        <v>1685</v>
      </c>
      <c r="B86" s="33" t="s">
        <v>54</v>
      </c>
      <c r="C86" s="24" t="s">
        <v>13</v>
      </c>
      <c r="D86" s="24" t="s">
        <v>55</v>
      </c>
      <c r="E86" s="24"/>
      <c r="F86" s="25"/>
      <c r="G86" s="25"/>
      <c r="H86" s="47">
        <f>H87</f>
        <v>0</v>
      </c>
    </row>
    <row r="87" spans="1:8" s="8" customFormat="1" ht="62.25" customHeight="1">
      <c r="A87" s="32">
        <v>1690</v>
      </c>
      <c r="B87" s="33" t="s">
        <v>122</v>
      </c>
      <c r="C87" s="24" t="s">
        <v>13</v>
      </c>
      <c r="D87" s="24" t="s">
        <v>55</v>
      </c>
      <c r="E87" s="24" t="s">
        <v>123</v>
      </c>
      <c r="F87" s="24" t="s">
        <v>14</v>
      </c>
      <c r="G87" s="24"/>
      <c r="H87" s="44">
        <f>H88+H93+H98+H105+H109+H112+H102</f>
        <v>0</v>
      </c>
    </row>
    <row r="88" spans="1:8" s="8" customFormat="1" ht="24">
      <c r="A88" s="32">
        <v>1700</v>
      </c>
      <c r="B88" s="33" t="s">
        <v>124</v>
      </c>
      <c r="C88" s="24" t="s">
        <v>13</v>
      </c>
      <c r="D88" s="24" t="s">
        <v>55</v>
      </c>
      <c r="E88" s="24" t="s">
        <v>123</v>
      </c>
      <c r="F88" s="24" t="s">
        <v>43</v>
      </c>
      <c r="G88" s="24"/>
      <c r="H88" s="44">
        <f>H89</f>
        <v>0</v>
      </c>
    </row>
    <row r="89" spans="1:8" s="8" customFormat="1" ht="12.75">
      <c r="A89" s="32">
        <v>1710</v>
      </c>
      <c r="B89" s="33" t="s">
        <v>18</v>
      </c>
      <c r="C89" s="24" t="s">
        <v>13</v>
      </c>
      <c r="D89" s="24" t="s">
        <v>55</v>
      </c>
      <c r="E89" s="24" t="s">
        <v>123</v>
      </c>
      <c r="F89" s="24" t="s">
        <v>43</v>
      </c>
      <c r="G89" s="24" t="s">
        <v>19</v>
      </c>
      <c r="H89" s="44">
        <f>H90</f>
        <v>0</v>
      </c>
    </row>
    <row r="90" spans="1:8" s="8" customFormat="1" ht="12.75">
      <c r="A90" s="32">
        <v>1715</v>
      </c>
      <c r="B90" s="33" t="s">
        <v>31</v>
      </c>
      <c r="C90" s="24" t="s">
        <v>13</v>
      </c>
      <c r="D90" s="24" t="s">
        <v>55</v>
      </c>
      <c r="E90" s="24" t="s">
        <v>123</v>
      </c>
      <c r="F90" s="24" t="s">
        <v>43</v>
      </c>
      <c r="G90" s="25" t="s">
        <v>21</v>
      </c>
      <c r="H90" s="47">
        <f>H91+H92</f>
        <v>0</v>
      </c>
    </row>
    <row r="91" spans="1:8" s="8" customFormat="1" ht="12.75">
      <c r="A91" s="32">
        <v>1720</v>
      </c>
      <c r="B91" s="33" t="s">
        <v>39</v>
      </c>
      <c r="C91" s="24" t="s">
        <v>13</v>
      </c>
      <c r="D91" s="24" t="s">
        <v>55</v>
      </c>
      <c r="E91" s="24" t="s">
        <v>123</v>
      </c>
      <c r="F91" s="24" t="s">
        <v>43</v>
      </c>
      <c r="G91" s="25" t="s">
        <v>23</v>
      </c>
      <c r="H91" s="46">
        <v>0</v>
      </c>
    </row>
    <row r="92" spans="1:8" s="8" customFormat="1" ht="12.75" customHeight="1">
      <c r="A92" s="32">
        <v>1730</v>
      </c>
      <c r="B92" s="33" t="s">
        <v>24</v>
      </c>
      <c r="C92" s="24" t="s">
        <v>13</v>
      </c>
      <c r="D92" s="24" t="s">
        <v>55</v>
      </c>
      <c r="E92" s="24" t="s">
        <v>123</v>
      </c>
      <c r="F92" s="24" t="s">
        <v>43</v>
      </c>
      <c r="G92" s="25" t="s">
        <v>25</v>
      </c>
      <c r="H92" s="46">
        <v>0</v>
      </c>
    </row>
    <row r="93" spans="1:8" s="8" customFormat="1" ht="12.75">
      <c r="A93" s="32">
        <v>1740</v>
      </c>
      <c r="B93" s="33" t="s">
        <v>18</v>
      </c>
      <c r="C93" s="24" t="s">
        <v>13</v>
      </c>
      <c r="D93" s="24" t="s">
        <v>55</v>
      </c>
      <c r="E93" s="24" t="s">
        <v>123</v>
      </c>
      <c r="F93" s="24" t="s">
        <v>56</v>
      </c>
      <c r="G93" s="24"/>
      <c r="H93" s="44">
        <f>H94</f>
        <v>0</v>
      </c>
    </row>
    <row r="94" spans="1:8" s="8" customFormat="1" ht="12.75">
      <c r="A94" s="32">
        <v>1750</v>
      </c>
      <c r="B94" s="33" t="s">
        <v>39</v>
      </c>
      <c r="C94" s="24" t="s">
        <v>13</v>
      </c>
      <c r="D94" s="24" t="s">
        <v>55</v>
      </c>
      <c r="E94" s="24" t="s">
        <v>123</v>
      </c>
      <c r="F94" s="24" t="s">
        <v>56</v>
      </c>
      <c r="G94" s="24" t="s">
        <v>19</v>
      </c>
      <c r="H94" s="47">
        <f>H95+H97</f>
        <v>0</v>
      </c>
    </row>
    <row r="95" spans="1:8" s="8" customFormat="1" ht="15.75" customHeight="1">
      <c r="A95" s="32">
        <v>1760</v>
      </c>
      <c r="B95" s="33" t="s">
        <v>20</v>
      </c>
      <c r="C95" s="24" t="s">
        <v>13</v>
      </c>
      <c r="D95" s="24" t="s">
        <v>55</v>
      </c>
      <c r="E95" s="24" t="s">
        <v>123</v>
      </c>
      <c r="F95" s="24" t="s">
        <v>56</v>
      </c>
      <c r="G95" s="24" t="s">
        <v>21</v>
      </c>
      <c r="H95" s="44">
        <f>H96</f>
        <v>0</v>
      </c>
    </row>
    <row r="96" spans="1:8" s="8" customFormat="1" ht="12.75">
      <c r="A96" s="32">
        <v>1770</v>
      </c>
      <c r="B96" s="33" t="s">
        <v>28</v>
      </c>
      <c r="C96" s="24" t="s">
        <v>13</v>
      </c>
      <c r="D96" s="24" t="s">
        <v>55</v>
      </c>
      <c r="E96" s="24" t="s">
        <v>123</v>
      </c>
      <c r="F96" s="24" t="s">
        <v>56</v>
      </c>
      <c r="G96" s="25" t="s">
        <v>29</v>
      </c>
      <c r="H96" s="46">
        <v>0</v>
      </c>
    </row>
    <row r="97" spans="1:8" s="8" customFormat="1" ht="12.75">
      <c r="A97" s="32">
        <v>1780</v>
      </c>
      <c r="B97" s="33" t="s">
        <v>31</v>
      </c>
      <c r="C97" s="24" t="s">
        <v>13</v>
      </c>
      <c r="D97" s="24" t="s">
        <v>55</v>
      </c>
      <c r="E97" s="24" t="s">
        <v>123</v>
      </c>
      <c r="F97" s="24" t="s">
        <v>56</v>
      </c>
      <c r="G97" s="24" t="s">
        <v>32</v>
      </c>
      <c r="H97" s="46">
        <v>0</v>
      </c>
    </row>
    <row r="98" spans="1:8" s="8" customFormat="1" ht="24">
      <c r="A98" s="32">
        <v>1790</v>
      </c>
      <c r="B98" s="33" t="s">
        <v>114</v>
      </c>
      <c r="C98" s="24" t="s">
        <v>13</v>
      </c>
      <c r="D98" s="24" t="s">
        <v>55</v>
      </c>
      <c r="E98" s="24" t="s">
        <v>123</v>
      </c>
      <c r="F98" s="24" t="s">
        <v>30</v>
      </c>
      <c r="G98" s="25"/>
      <c r="H98" s="47">
        <f>H99+H101</f>
        <v>0</v>
      </c>
    </row>
    <row r="99" spans="1:8" s="8" customFormat="1" ht="12.75">
      <c r="A99" s="32">
        <v>1800</v>
      </c>
      <c r="B99" s="33" t="s">
        <v>39</v>
      </c>
      <c r="C99" s="24" t="s">
        <v>13</v>
      </c>
      <c r="D99" s="24" t="s">
        <v>55</v>
      </c>
      <c r="E99" s="24" t="s">
        <v>123</v>
      </c>
      <c r="F99" s="24" t="s">
        <v>30</v>
      </c>
      <c r="G99" s="24" t="s">
        <v>19</v>
      </c>
      <c r="H99" s="44">
        <f>H100</f>
        <v>0</v>
      </c>
    </row>
    <row r="100" spans="1:8" s="8" customFormat="1" ht="12.75">
      <c r="A100" s="32">
        <v>1810</v>
      </c>
      <c r="B100" s="33" t="s">
        <v>31</v>
      </c>
      <c r="C100" s="24" t="s">
        <v>13</v>
      </c>
      <c r="D100" s="24" t="s">
        <v>55</v>
      </c>
      <c r="E100" s="24" t="s">
        <v>123</v>
      </c>
      <c r="F100" s="24" t="s">
        <v>30</v>
      </c>
      <c r="G100" s="25" t="s">
        <v>32</v>
      </c>
      <c r="H100" s="46">
        <v>0</v>
      </c>
    </row>
    <row r="101" spans="1:8" s="8" customFormat="1" ht="12.75">
      <c r="A101" s="32">
        <v>1820</v>
      </c>
      <c r="B101" s="33" t="s">
        <v>35</v>
      </c>
      <c r="C101" s="24" t="s">
        <v>13</v>
      </c>
      <c r="D101" s="24" t="s">
        <v>55</v>
      </c>
      <c r="E101" s="24" t="s">
        <v>123</v>
      </c>
      <c r="F101" s="24" t="s">
        <v>30</v>
      </c>
      <c r="G101" s="24" t="s">
        <v>36</v>
      </c>
      <c r="H101" s="46">
        <v>0</v>
      </c>
    </row>
    <row r="102" spans="1:8" s="8" customFormat="1" ht="24">
      <c r="A102" s="32" t="s">
        <v>125</v>
      </c>
      <c r="B102" s="33" t="s">
        <v>116</v>
      </c>
      <c r="C102" s="24" t="s">
        <v>13</v>
      </c>
      <c r="D102" s="24" t="s">
        <v>55</v>
      </c>
      <c r="E102" s="24" t="s">
        <v>123</v>
      </c>
      <c r="F102" s="24" t="s">
        <v>33</v>
      </c>
      <c r="G102" s="24"/>
      <c r="H102" s="47">
        <f>H103</f>
        <v>0</v>
      </c>
    </row>
    <row r="103" spans="1:8" s="8" customFormat="1" ht="12.75">
      <c r="A103" s="32" t="s">
        <v>126</v>
      </c>
      <c r="B103" s="33" t="s">
        <v>18</v>
      </c>
      <c r="C103" s="24" t="s">
        <v>13</v>
      </c>
      <c r="D103" s="24" t="s">
        <v>55</v>
      </c>
      <c r="E103" s="24" t="s">
        <v>123</v>
      </c>
      <c r="F103" s="24" t="s">
        <v>33</v>
      </c>
      <c r="G103" s="24" t="s">
        <v>19</v>
      </c>
      <c r="H103" s="47">
        <f>H104</f>
        <v>0</v>
      </c>
    </row>
    <row r="104" spans="1:8" s="8" customFormat="1" ht="12.75">
      <c r="A104" s="32" t="s">
        <v>127</v>
      </c>
      <c r="B104" s="33" t="s">
        <v>31</v>
      </c>
      <c r="C104" s="24" t="s">
        <v>13</v>
      </c>
      <c r="D104" s="24" t="s">
        <v>55</v>
      </c>
      <c r="E104" s="24" t="s">
        <v>123</v>
      </c>
      <c r="F104" s="24" t="s">
        <v>33</v>
      </c>
      <c r="G104" s="24" t="s">
        <v>32</v>
      </c>
      <c r="H104" s="46">
        <v>0</v>
      </c>
    </row>
    <row r="105" spans="1:8" s="8" customFormat="1" ht="24">
      <c r="A105" s="32">
        <v>1830</v>
      </c>
      <c r="B105" s="33" t="s">
        <v>118</v>
      </c>
      <c r="C105" s="24" t="s">
        <v>13</v>
      </c>
      <c r="D105" s="24" t="s">
        <v>55</v>
      </c>
      <c r="E105" s="24" t="s">
        <v>123</v>
      </c>
      <c r="F105" s="24" t="s">
        <v>34</v>
      </c>
      <c r="G105" s="25"/>
      <c r="H105" s="44">
        <f>H106+H108</f>
        <v>0</v>
      </c>
    </row>
    <row r="106" spans="1:8" s="8" customFormat="1" ht="15.75" customHeight="1">
      <c r="A106" s="32">
        <v>1840</v>
      </c>
      <c r="B106" s="33" t="s">
        <v>39</v>
      </c>
      <c r="C106" s="24" t="s">
        <v>13</v>
      </c>
      <c r="D106" s="24" t="s">
        <v>55</v>
      </c>
      <c r="E106" s="24" t="s">
        <v>123</v>
      </c>
      <c r="F106" s="24" t="s">
        <v>34</v>
      </c>
      <c r="G106" s="24" t="s">
        <v>19</v>
      </c>
      <c r="H106" s="44">
        <f>H107</f>
        <v>0</v>
      </c>
    </row>
    <row r="107" spans="1:8" s="8" customFormat="1" ht="12.75">
      <c r="A107" s="32">
        <v>1850</v>
      </c>
      <c r="B107" s="33" t="s">
        <v>31</v>
      </c>
      <c r="C107" s="24" t="s">
        <v>13</v>
      </c>
      <c r="D107" s="24" t="s">
        <v>55</v>
      </c>
      <c r="E107" s="24" t="s">
        <v>123</v>
      </c>
      <c r="F107" s="24" t="s">
        <v>34</v>
      </c>
      <c r="G107" s="25" t="s">
        <v>32</v>
      </c>
      <c r="H107" s="46">
        <v>0</v>
      </c>
    </row>
    <row r="108" spans="1:8" s="8" customFormat="1" ht="12.75">
      <c r="A108" s="32">
        <v>1860</v>
      </c>
      <c r="B108" s="33" t="s">
        <v>35</v>
      </c>
      <c r="C108" s="24" t="s">
        <v>13</v>
      </c>
      <c r="D108" s="24" t="s">
        <v>55</v>
      </c>
      <c r="E108" s="24" t="s">
        <v>123</v>
      </c>
      <c r="F108" s="24" t="s">
        <v>34</v>
      </c>
      <c r="G108" s="24" t="s">
        <v>36</v>
      </c>
      <c r="H108" s="46">
        <v>0</v>
      </c>
    </row>
    <row r="109" spans="1:8" s="8" customFormat="1" ht="12.75">
      <c r="A109" s="32">
        <v>1870</v>
      </c>
      <c r="B109" s="33" t="s">
        <v>41</v>
      </c>
      <c r="C109" s="24" t="s">
        <v>13</v>
      </c>
      <c r="D109" s="24" t="s">
        <v>55</v>
      </c>
      <c r="E109" s="24" t="s">
        <v>123</v>
      </c>
      <c r="F109" s="24" t="s">
        <v>42</v>
      </c>
      <c r="G109" s="24"/>
      <c r="H109" s="44">
        <f>H110</f>
        <v>0</v>
      </c>
    </row>
    <row r="110" spans="1:8" s="8" customFormat="1" ht="12.75">
      <c r="A110" s="32">
        <v>1880</v>
      </c>
      <c r="B110" s="33" t="s">
        <v>18</v>
      </c>
      <c r="C110" s="24" t="s">
        <v>13</v>
      </c>
      <c r="D110" s="24" t="s">
        <v>55</v>
      </c>
      <c r="E110" s="24" t="s">
        <v>123</v>
      </c>
      <c r="F110" s="24" t="s">
        <v>42</v>
      </c>
      <c r="G110" s="24" t="s">
        <v>19</v>
      </c>
      <c r="H110" s="44">
        <f>H111</f>
        <v>0</v>
      </c>
    </row>
    <row r="111" spans="1:8" s="8" customFormat="1" ht="13.5" customHeight="1">
      <c r="A111" s="32">
        <v>1890</v>
      </c>
      <c r="B111" s="33" t="s">
        <v>39</v>
      </c>
      <c r="C111" s="24" t="s">
        <v>13</v>
      </c>
      <c r="D111" s="24" t="s">
        <v>55</v>
      </c>
      <c r="E111" s="24" t="s">
        <v>123</v>
      </c>
      <c r="F111" s="24" t="s">
        <v>42</v>
      </c>
      <c r="G111" s="24" t="s">
        <v>40</v>
      </c>
      <c r="H111" s="46">
        <v>0</v>
      </c>
    </row>
    <row r="112" spans="1:8" s="8" customFormat="1" ht="12.75">
      <c r="A112" s="32">
        <v>1900</v>
      </c>
      <c r="B112" s="33" t="s">
        <v>37</v>
      </c>
      <c r="C112" s="24" t="s">
        <v>13</v>
      </c>
      <c r="D112" s="24" t="s">
        <v>55</v>
      </c>
      <c r="E112" s="24" t="s">
        <v>123</v>
      </c>
      <c r="F112" s="24" t="s">
        <v>38</v>
      </c>
      <c r="G112" s="25"/>
      <c r="H112" s="47">
        <f>H113</f>
        <v>0</v>
      </c>
    </row>
    <row r="113" spans="1:8" s="8" customFormat="1" ht="12.75">
      <c r="A113" s="32">
        <v>1910</v>
      </c>
      <c r="B113" s="33" t="s">
        <v>18</v>
      </c>
      <c r="C113" s="24" t="s">
        <v>13</v>
      </c>
      <c r="D113" s="24" t="s">
        <v>55</v>
      </c>
      <c r="E113" s="24" t="s">
        <v>123</v>
      </c>
      <c r="F113" s="24" t="s">
        <v>38</v>
      </c>
      <c r="G113" s="24" t="s">
        <v>19</v>
      </c>
      <c r="H113" s="44">
        <f>H114</f>
        <v>0</v>
      </c>
    </row>
    <row r="114" spans="1:8" s="8" customFormat="1" ht="12.75">
      <c r="A114" s="32">
        <v>1920</v>
      </c>
      <c r="B114" s="33" t="s">
        <v>39</v>
      </c>
      <c r="C114" s="24" t="s">
        <v>13</v>
      </c>
      <c r="D114" s="24" t="s">
        <v>55</v>
      </c>
      <c r="E114" s="24" t="s">
        <v>123</v>
      </c>
      <c r="F114" s="24" t="s">
        <v>38</v>
      </c>
      <c r="G114" s="24" t="s">
        <v>40</v>
      </c>
      <c r="H114" s="46">
        <v>0</v>
      </c>
    </row>
    <row r="115" spans="1:8" s="8" customFormat="1" ht="24">
      <c r="A115" s="32" t="s">
        <v>128</v>
      </c>
      <c r="B115" s="33" t="s">
        <v>61</v>
      </c>
      <c r="C115" s="24" t="s">
        <v>58</v>
      </c>
      <c r="D115" s="24" t="s">
        <v>62</v>
      </c>
      <c r="E115" s="24"/>
      <c r="F115" s="24"/>
      <c r="G115" s="24"/>
      <c r="H115" s="44">
        <f>H116</f>
        <v>0</v>
      </c>
    </row>
    <row r="116" spans="1:8" s="8" customFormat="1" ht="60">
      <c r="A116" s="32">
        <v>1925</v>
      </c>
      <c r="B116" s="33" t="s">
        <v>122</v>
      </c>
      <c r="C116" s="24" t="s">
        <v>58</v>
      </c>
      <c r="D116" s="24" t="s">
        <v>62</v>
      </c>
      <c r="E116" s="24" t="s">
        <v>123</v>
      </c>
      <c r="F116" s="24"/>
      <c r="G116" s="24"/>
      <c r="H116" s="44">
        <f>H117+H119</f>
        <v>0</v>
      </c>
    </row>
    <row r="117" spans="1:8" s="8" customFormat="1" ht="36">
      <c r="A117" s="32">
        <v>1930</v>
      </c>
      <c r="B117" s="33" t="s">
        <v>97</v>
      </c>
      <c r="C117" s="24" t="s">
        <v>58</v>
      </c>
      <c r="D117" s="24" t="s">
        <v>62</v>
      </c>
      <c r="E117" s="24" t="s">
        <v>123</v>
      </c>
      <c r="F117" s="24" t="s">
        <v>75</v>
      </c>
      <c r="G117" s="24"/>
      <c r="H117" s="44">
        <f>H118</f>
        <v>0</v>
      </c>
    </row>
    <row r="118" spans="1:8" s="8" customFormat="1" ht="24">
      <c r="A118" s="32">
        <v>1940</v>
      </c>
      <c r="B118" s="33" t="s">
        <v>79</v>
      </c>
      <c r="C118" s="24" t="s">
        <v>58</v>
      </c>
      <c r="D118" s="24" t="s">
        <v>62</v>
      </c>
      <c r="E118" s="24" t="s">
        <v>123</v>
      </c>
      <c r="F118" s="24" t="s">
        <v>75</v>
      </c>
      <c r="G118" s="24" t="s">
        <v>53</v>
      </c>
      <c r="H118" s="46">
        <v>0</v>
      </c>
    </row>
    <row r="119" spans="1:8" s="8" customFormat="1" ht="12.75">
      <c r="A119" s="32">
        <v>1950</v>
      </c>
      <c r="B119" s="33" t="s">
        <v>77</v>
      </c>
      <c r="C119" s="24" t="s">
        <v>58</v>
      </c>
      <c r="D119" s="24" t="s">
        <v>62</v>
      </c>
      <c r="E119" s="24" t="s">
        <v>123</v>
      </c>
      <c r="F119" s="24" t="s">
        <v>76</v>
      </c>
      <c r="G119" s="24"/>
      <c r="H119" s="47">
        <f>H120</f>
        <v>0</v>
      </c>
    </row>
    <row r="120" spans="1:8" s="8" customFormat="1" ht="24" customHeight="1">
      <c r="A120" s="32">
        <v>1960</v>
      </c>
      <c r="B120" s="33" t="s">
        <v>79</v>
      </c>
      <c r="C120" s="24" t="s">
        <v>58</v>
      </c>
      <c r="D120" s="24" t="s">
        <v>62</v>
      </c>
      <c r="E120" s="24" t="s">
        <v>123</v>
      </c>
      <c r="F120" s="24" t="s">
        <v>76</v>
      </c>
      <c r="G120" s="24" t="s">
        <v>53</v>
      </c>
      <c r="H120" s="46">
        <v>0</v>
      </c>
    </row>
    <row r="121" spans="1:8" s="8" customFormat="1" ht="24" customHeight="1">
      <c r="A121" s="32" t="s">
        <v>129</v>
      </c>
      <c r="B121" s="33" t="s">
        <v>15</v>
      </c>
      <c r="C121" s="24" t="s">
        <v>13</v>
      </c>
      <c r="D121" s="24" t="s">
        <v>16</v>
      </c>
      <c r="E121" s="24"/>
      <c r="F121" s="24"/>
      <c r="G121" s="24"/>
      <c r="H121" s="44">
        <f>H122</f>
        <v>7603.9</v>
      </c>
    </row>
    <row r="122" spans="1:8" s="30" customFormat="1" ht="60">
      <c r="A122" s="32">
        <v>1970</v>
      </c>
      <c r="B122" s="33" t="s">
        <v>130</v>
      </c>
      <c r="C122" s="24" t="s">
        <v>13</v>
      </c>
      <c r="D122" s="24" t="s">
        <v>16</v>
      </c>
      <c r="E122" s="24" t="s">
        <v>131</v>
      </c>
      <c r="F122" s="24"/>
      <c r="G122" s="24"/>
      <c r="H122" s="44">
        <f>H123+H126</f>
        <v>7603.9</v>
      </c>
    </row>
    <row r="123" spans="1:8" s="8" customFormat="1" ht="24">
      <c r="A123" s="32">
        <v>1980</v>
      </c>
      <c r="B123" s="33" t="s">
        <v>118</v>
      </c>
      <c r="C123" s="24" t="s">
        <v>13</v>
      </c>
      <c r="D123" s="24" t="s">
        <v>16</v>
      </c>
      <c r="E123" s="24" t="s">
        <v>131</v>
      </c>
      <c r="F123" s="24" t="s">
        <v>34</v>
      </c>
      <c r="G123" s="24"/>
      <c r="H123" s="44">
        <f>H124</f>
        <v>112.5</v>
      </c>
    </row>
    <row r="124" spans="1:8" s="8" customFormat="1" ht="13.5" customHeight="1">
      <c r="A124" s="32">
        <v>1990</v>
      </c>
      <c r="B124" s="33" t="s">
        <v>18</v>
      </c>
      <c r="C124" s="24" t="s">
        <v>13</v>
      </c>
      <c r="D124" s="24" t="s">
        <v>16</v>
      </c>
      <c r="E124" s="24" t="s">
        <v>131</v>
      </c>
      <c r="F124" s="24" t="s">
        <v>34</v>
      </c>
      <c r="G124" s="24" t="s">
        <v>19</v>
      </c>
      <c r="H124" s="47">
        <f>H125</f>
        <v>112.5</v>
      </c>
    </row>
    <row r="125" spans="1:8" s="8" customFormat="1" ht="12.75" customHeight="1">
      <c r="A125" s="32">
        <v>2000</v>
      </c>
      <c r="B125" s="33" t="s">
        <v>39</v>
      </c>
      <c r="C125" s="24" t="s">
        <v>13</v>
      </c>
      <c r="D125" s="24" t="s">
        <v>16</v>
      </c>
      <c r="E125" s="24" t="s">
        <v>131</v>
      </c>
      <c r="F125" s="24" t="s">
        <v>34</v>
      </c>
      <c r="G125" s="24" t="s">
        <v>40</v>
      </c>
      <c r="H125" s="46">
        <v>112.5</v>
      </c>
    </row>
    <row r="126" spans="1:8" s="8" customFormat="1" ht="72" customHeight="1">
      <c r="A126" s="32" t="s">
        <v>132</v>
      </c>
      <c r="B126" s="33" t="s">
        <v>121</v>
      </c>
      <c r="C126" s="24" t="s">
        <v>13</v>
      </c>
      <c r="D126" s="24" t="s">
        <v>16</v>
      </c>
      <c r="E126" s="24" t="s">
        <v>131</v>
      </c>
      <c r="F126" s="24" t="s">
        <v>80</v>
      </c>
      <c r="G126" s="24"/>
      <c r="H126" s="47">
        <f>H127</f>
        <v>7491.4</v>
      </c>
    </row>
    <row r="127" spans="1:8" s="8" customFormat="1" ht="12.75" customHeight="1">
      <c r="A127" s="32" t="s">
        <v>133</v>
      </c>
      <c r="B127" s="33" t="s">
        <v>18</v>
      </c>
      <c r="C127" s="24" t="s">
        <v>13</v>
      </c>
      <c r="D127" s="24" t="s">
        <v>16</v>
      </c>
      <c r="E127" s="24" t="s">
        <v>131</v>
      </c>
      <c r="F127" s="24" t="s">
        <v>80</v>
      </c>
      <c r="G127" s="24" t="s">
        <v>19</v>
      </c>
      <c r="H127" s="47">
        <f>H128</f>
        <v>7491.4</v>
      </c>
    </row>
    <row r="128" spans="1:8" s="8" customFormat="1" ht="12.75" customHeight="1">
      <c r="A128" s="32" t="s">
        <v>134</v>
      </c>
      <c r="B128" s="34" t="s">
        <v>39</v>
      </c>
      <c r="C128" s="24" t="s">
        <v>13</v>
      </c>
      <c r="D128" s="24" t="s">
        <v>16</v>
      </c>
      <c r="E128" s="24" t="s">
        <v>131</v>
      </c>
      <c r="F128" s="24" t="s">
        <v>80</v>
      </c>
      <c r="G128" s="24" t="s">
        <v>40</v>
      </c>
      <c r="H128" s="46">
        <v>7491.4</v>
      </c>
    </row>
    <row r="129" spans="1:8" s="8" customFormat="1" ht="64.5" customHeight="1">
      <c r="A129" s="32">
        <v>2010</v>
      </c>
      <c r="B129" s="35" t="s">
        <v>135</v>
      </c>
      <c r="C129" s="24" t="s">
        <v>13</v>
      </c>
      <c r="D129" s="24" t="s">
        <v>16</v>
      </c>
      <c r="E129" s="24" t="s">
        <v>136</v>
      </c>
      <c r="F129" s="24"/>
      <c r="G129" s="25"/>
      <c r="H129" s="48">
        <f>H130</f>
        <v>0</v>
      </c>
    </row>
    <row r="130" spans="1:8" s="8" customFormat="1" ht="12.75" customHeight="1">
      <c r="A130" s="32">
        <v>2020</v>
      </c>
      <c r="B130" s="33" t="s">
        <v>118</v>
      </c>
      <c r="C130" s="24" t="s">
        <v>13</v>
      </c>
      <c r="D130" s="24" t="s">
        <v>16</v>
      </c>
      <c r="E130" s="24" t="s">
        <v>136</v>
      </c>
      <c r="F130" s="24" t="s">
        <v>34</v>
      </c>
      <c r="G130" s="24"/>
      <c r="H130" s="47">
        <f>H131</f>
        <v>0</v>
      </c>
    </row>
    <row r="131" spans="1:8" s="8" customFormat="1" ht="12.75">
      <c r="A131" s="32">
        <v>2030</v>
      </c>
      <c r="B131" s="33" t="s">
        <v>18</v>
      </c>
      <c r="C131" s="24" t="s">
        <v>13</v>
      </c>
      <c r="D131" s="24" t="s">
        <v>16</v>
      </c>
      <c r="E131" s="24" t="s">
        <v>136</v>
      </c>
      <c r="F131" s="36">
        <v>244</v>
      </c>
      <c r="G131" s="24" t="s">
        <v>19</v>
      </c>
      <c r="H131" s="44">
        <f>H132</f>
        <v>0</v>
      </c>
    </row>
    <row r="132" spans="1:8" s="8" customFormat="1" ht="12.75">
      <c r="A132" s="32">
        <v>2040</v>
      </c>
      <c r="B132" s="33" t="s">
        <v>31</v>
      </c>
      <c r="C132" s="24" t="s">
        <v>13</v>
      </c>
      <c r="D132" s="24" t="s">
        <v>16</v>
      </c>
      <c r="E132" s="24" t="s">
        <v>136</v>
      </c>
      <c r="F132" s="26">
        <v>244</v>
      </c>
      <c r="G132" s="37">
        <v>220</v>
      </c>
      <c r="H132" s="46">
        <v>0</v>
      </c>
    </row>
    <row r="133" spans="1:8" s="8" customFormat="1" ht="12.75">
      <c r="A133" s="32">
        <v>2050</v>
      </c>
      <c r="B133" s="33" t="s">
        <v>37</v>
      </c>
      <c r="C133" s="24" t="s">
        <v>13</v>
      </c>
      <c r="D133" s="24" t="s">
        <v>16</v>
      </c>
      <c r="E133" s="24" t="s">
        <v>136</v>
      </c>
      <c r="F133" s="26">
        <v>852</v>
      </c>
      <c r="G133" s="27"/>
      <c r="H133" s="44">
        <f>H134</f>
        <v>0</v>
      </c>
    </row>
    <row r="134" spans="1:8" s="8" customFormat="1" ht="12.75">
      <c r="A134" s="32">
        <v>2060</v>
      </c>
      <c r="B134" s="33" t="s">
        <v>18</v>
      </c>
      <c r="C134" s="24" t="s">
        <v>13</v>
      </c>
      <c r="D134" s="24" t="s">
        <v>16</v>
      </c>
      <c r="E134" s="24" t="s">
        <v>136</v>
      </c>
      <c r="F134" s="26">
        <v>852</v>
      </c>
      <c r="G134" s="27" t="s">
        <v>19</v>
      </c>
      <c r="H134" s="44">
        <f>H135</f>
        <v>0</v>
      </c>
    </row>
    <row r="135" spans="1:8" s="8" customFormat="1" ht="12.75">
      <c r="A135" s="32">
        <v>2065</v>
      </c>
      <c r="B135" s="33" t="s">
        <v>39</v>
      </c>
      <c r="C135" s="24" t="s">
        <v>13</v>
      </c>
      <c r="D135" s="24" t="s">
        <v>16</v>
      </c>
      <c r="E135" s="24" t="s">
        <v>136</v>
      </c>
      <c r="F135" s="26">
        <v>852</v>
      </c>
      <c r="G135" s="29" t="s">
        <v>40</v>
      </c>
      <c r="H135" s="46">
        <v>0</v>
      </c>
    </row>
    <row r="136" spans="1:8" s="8" customFormat="1" ht="56.25" customHeight="1">
      <c r="A136" s="32" t="s">
        <v>137</v>
      </c>
      <c r="B136" s="38" t="s">
        <v>138</v>
      </c>
      <c r="C136" s="24" t="s">
        <v>58</v>
      </c>
      <c r="D136" s="24" t="s">
        <v>62</v>
      </c>
      <c r="E136" s="24" t="s">
        <v>139</v>
      </c>
      <c r="F136" s="26"/>
      <c r="G136" s="29"/>
      <c r="H136" s="44">
        <f>H137</f>
        <v>0</v>
      </c>
    </row>
    <row r="137" spans="1:8" s="8" customFormat="1" ht="24">
      <c r="A137" s="32" t="s">
        <v>140</v>
      </c>
      <c r="B137" s="33" t="s">
        <v>118</v>
      </c>
      <c r="C137" s="24" t="s">
        <v>58</v>
      </c>
      <c r="D137" s="24" t="s">
        <v>62</v>
      </c>
      <c r="E137" s="24" t="s">
        <v>139</v>
      </c>
      <c r="F137" s="26">
        <v>244</v>
      </c>
      <c r="G137" s="29"/>
      <c r="H137" s="44">
        <f>H138</f>
        <v>0</v>
      </c>
    </row>
    <row r="138" spans="1:8" s="8" customFormat="1" ht="12.75">
      <c r="A138" s="32" t="s">
        <v>141</v>
      </c>
      <c r="B138" s="33" t="s">
        <v>18</v>
      </c>
      <c r="C138" s="24" t="s">
        <v>58</v>
      </c>
      <c r="D138" s="24" t="s">
        <v>62</v>
      </c>
      <c r="E138" s="24" t="s">
        <v>139</v>
      </c>
      <c r="F138" s="26">
        <v>244</v>
      </c>
      <c r="G138" s="31" t="s">
        <v>19</v>
      </c>
      <c r="H138" s="44">
        <f>H139</f>
        <v>0</v>
      </c>
    </row>
    <row r="139" spans="1:8" s="8" customFormat="1" ht="12.75">
      <c r="A139" s="32" t="s">
        <v>142</v>
      </c>
      <c r="B139" s="33" t="s">
        <v>31</v>
      </c>
      <c r="C139" s="24" t="s">
        <v>58</v>
      </c>
      <c r="D139" s="24" t="s">
        <v>62</v>
      </c>
      <c r="E139" s="24" t="s">
        <v>139</v>
      </c>
      <c r="F139" s="26">
        <v>244</v>
      </c>
      <c r="G139" s="29" t="s">
        <v>32</v>
      </c>
      <c r="H139" s="46">
        <v>0</v>
      </c>
    </row>
    <row r="140" spans="1:8" s="8" customFormat="1" ht="111" customHeight="1">
      <c r="A140" s="32">
        <v>2070</v>
      </c>
      <c r="B140" s="33" t="s">
        <v>143</v>
      </c>
      <c r="C140" s="24" t="s">
        <v>13</v>
      </c>
      <c r="D140" s="24" t="s">
        <v>16</v>
      </c>
      <c r="E140" s="24" t="s">
        <v>144</v>
      </c>
      <c r="F140" s="26"/>
      <c r="G140" s="29"/>
      <c r="H140" s="49">
        <f>H141</f>
        <v>0</v>
      </c>
    </row>
    <row r="141" spans="1:8" s="8" customFormat="1" ht="25.5" customHeight="1">
      <c r="A141" s="32">
        <v>2072</v>
      </c>
      <c r="B141" s="33" t="s">
        <v>108</v>
      </c>
      <c r="C141" s="24" t="s">
        <v>13</v>
      </c>
      <c r="D141" s="24" t="s">
        <v>16</v>
      </c>
      <c r="E141" s="24" t="s">
        <v>144</v>
      </c>
      <c r="F141" s="26">
        <v>122</v>
      </c>
      <c r="G141" s="29"/>
      <c r="H141" s="49">
        <f>H142</f>
        <v>0</v>
      </c>
    </row>
    <row r="142" spans="1:8" s="8" customFormat="1" ht="12.75">
      <c r="A142" s="32">
        <v>2074</v>
      </c>
      <c r="B142" s="39" t="s">
        <v>26</v>
      </c>
      <c r="C142" s="24" t="s">
        <v>13</v>
      </c>
      <c r="D142" s="24" t="s">
        <v>16</v>
      </c>
      <c r="E142" s="24" t="s">
        <v>144</v>
      </c>
      <c r="F142" s="26">
        <v>122</v>
      </c>
      <c r="G142" s="29"/>
      <c r="H142" s="49">
        <f>H143</f>
        <v>0</v>
      </c>
    </row>
    <row r="143" spans="1:8" s="8" customFormat="1" ht="12.75">
      <c r="A143" s="32">
        <v>2076</v>
      </c>
      <c r="B143" s="39" t="s">
        <v>18</v>
      </c>
      <c r="C143" s="24" t="s">
        <v>13</v>
      </c>
      <c r="D143" s="24" t="s">
        <v>16</v>
      </c>
      <c r="E143" s="24" t="s">
        <v>144</v>
      </c>
      <c r="F143" s="26">
        <v>122</v>
      </c>
      <c r="G143" s="31" t="s">
        <v>19</v>
      </c>
      <c r="H143" s="49">
        <f>H144</f>
        <v>0</v>
      </c>
    </row>
    <row r="144" spans="1:8" s="8" customFormat="1" ht="12.75">
      <c r="A144" s="32">
        <v>2077</v>
      </c>
      <c r="B144" s="39" t="s">
        <v>20</v>
      </c>
      <c r="C144" s="24" t="s">
        <v>13</v>
      </c>
      <c r="D144" s="24" t="s">
        <v>16</v>
      </c>
      <c r="E144" s="24" t="s">
        <v>144</v>
      </c>
      <c r="F144" s="26">
        <v>122</v>
      </c>
      <c r="G144" s="31" t="s">
        <v>21</v>
      </c>
      <c r="H144" s="49">
        <f>H145</f>
        <v>0</v>
      </c>
    </row>
    <row r="145" spans="1:8" s="8" customFormat="1" ht="12.75">
      <c r="A145" s="32">
        <v>2078</v>
      </c>
      <c r="B145" s="40" t="s">
        <v>28</v>
      </c>
      <c r="C145" s="24" t="s">
        <v>13</v>
      </c>
      <c r="D145" s="24" t="s">
        <v>16</v>
      </c>
      <c r="E145" s="24" t="s">
        <v>144</v>
      </c>
      <c r="F145" s="26">
        <v>122</v>
      </c>
      <c r="G145" s="31" t="s">
        <v>29</v>
      </c>
      <c r="H145" s="46">
        <v>0</v>
      </c>
    </row>
    <row r="146" spans="1:8" s="8" customFormat="1" ht="96">
      <c r="A146" s="32">
        <v>2080</v>
      </c>
      <c r="B146" s="33" t="s">
        <v>145</v>
      </c>
      <c r="C146" s="24" t="s">
        <v>13</v>
      </c>
      <c r="D146" s="24" t="s">
        <v>16</v>
      </c>
      <c r="E146" s="24" t="s">
        <v>146</v>
      </c>
      <c r="F146" s="28"/>
      <c r="G146" s="27"/>
      <c r="H146" s="44">
        <f>H147</f>
        <v>0</v>
      </c>
    </row>
    <row r="147" spans="1:8" s="8" customFormat="1" ht="11.25" customHeight="1">
      <c r="A147" s="32">
        <v>2100</v>
      </c>
      <c r="B147" s="33" t="s">
        <v>44</v>
      </c>
      <c r="C147" s="24" t="s">
        <v>13</v>
      </c>
      <c r="D147" s="24" t="s">
        <v>16</v>
      </c>
      <c r="E147" s="24" t="s">
        <v>146</v>
      </c>
      <c r="F147" s="24" t="s">
        <v>27</v>
      </c>
      <c r="G147" s="24"/>
      <c r="H147" s="44">
        <f>H148</f>
        <v>0</v>
      </c>
    </row>
    <row r="148" spans="1:8" s="8" customFormat="1" ht="12" customHeight="1">
      <c r="A148" s="32">
        <v>2110</v>
      </c>
      <c r="B148" s="39" t="s">
        <v>18</v>
      </c>
      <c r="C148" s="24" t="s">
        <v>13</v>
      </c>
      <c r="D148" s="24" t="s">
        <v>16</v>
      </c>
      <c r="E148" s="24" t="s">
        <v>146</v>
      </c>
      <c r="F148" s="24" t="s">
        <v>27</v>
      </c>
      <c r="G148" s="24" t="s">
        <v>19</v>
      </c>
      <c r="H148" s="44">
        <f>H149</f>
        <v>0</v>
      </c>
    </row>
    <row r="149" spans="1:8" s="8" customFormat="1" ht="12.75" customHeight="1">
      <c r="A149" s="32">
        <v>2120</v>
      </c>
      <c r="B149" s="39" t="s">
        <v>20</v>
      </c>
      <c r="C149" s="24" t="s">
        <v>13</v>
      </c>
      <c r="D149" s="24" t="s">
        <v>16</v>
      </c>
      <c r="E149" s="24" t="s">
        <v>146</v>
      </c>
      <c r="F149" s="24" t="s">
        <v>27</v>
      </c>
      <c r="G149" s="24" t="s">
        <v>21</v>
      </c>
      <c r="H149" s="44">
        <f>H150</f>
        <v>0</v>
      </c>
    </row>
    <row r="150" spans="1:8" s="8" customFormat="1" ht="12.75" customHeight="1">
      <c r="A150" s="32">
        <v>2130</v>
      </c>
      <c r="B150" s="40" t="s">
        <v>28</v>
      </c>
      <c r="C150" s="24" t="s">
        <v>13</v>
      </c>
      <c r="D150" s="24" t="s">
        <v>16</v>
      </c>
      <c r="E150" s="24" t="s">
        <v>146</v>
      </c>
      <c r="F150" s="24" t="s">
        <v>27</v>
      </c>
      <c r="G150" s="24" t="s">
        <v>29</v>
      </c>
      <c r="H150" s="46">
        <v>0</v>
      </c>
    </row>
    <row r="151" spans="1:8" s="8" customFormat="1" ht="74.25" customHeight="1">
      <c r="A151" s="32">
        <v>2140</v>
      </c>
      <c r="B151" s="33" t="s">
        <v>147</v>
      </c>
      <c r="C151" s="24" t="s">
        <v>13</v>
      </c>
      <c r="D151" s="24" t="s">
        <v>16</v>
      </c>
      <c r="E151" s="24" t="s">
        <v>148</v>
      </c>
      <c r="F151" s="24" t="s">
        <v>14</v>
      </c>
      <c r="G151" s="24"/>
      <c r="H151" s="44">
        <f>H152</f>
        <v>0</v>
      </c>
    </row>
    <row r="152" spans="1:8" s="8" customFormat="1" ht="25.5" customHeight="1">
      <c r="A152" s="32">
        <v>2150</v>
      </c>
      <c r="B152" s="33" t="s">
        <v>149</v>
      </c>
      <c r="C152" s="24" t="s">
        <v>13</v>
      </c>
      <c r="D152" s="24" t="s">
        <v>16</v>
      </c>
      <c r="E152" s="24" t="s">
        <v>148</v>
      </c>
      <c r="F152" s="24" t="s">
        <v>150</v>
      </c>
      <c r="G152" s="24"/>
      <c r="H152" s="44">
        <f>H153</f>
        <v>0</v>
      </c>
    </row>
    <row r="153" spans="1:8" s="8" customFormat="1" ht="13.5" customHeight="1">
      <c r="A153" s="32">
        <v>2160</v>
      </c>
      <c r="B153" s="39" t="s">
        <v>18</v>
      </c>
      <c r="C153" s="24" t="s">
        <v>13</v>
      </c>
      <c r="D153" s="24" t="s">
        <v>16</v>
      </c>
      <c r="E153" s="24" t="s">
        <v>148</v>
      </c>
      <c r="F153" s="24" t="s">
        <v>150</v>
      </c>
      <c r="G153" s="24" t="s">
        <v>19</v>
      </c>
      <c r="H153" s="44">
        <f>H154</f>
        <v>0</v>
      </c>
    </row>
    <row r="154" spans="1:8" s="8" customFormat="1" ht="12.75">
      <c r="A154" s="32">
        <v>2170</v>
      </c>
      <c r="B154" s="33" t="s">
        <v>31</v>
      </c>
      <c r="C154" s="24" t="s">
        <v>13</v>
      </c>
      <c r="D154" s="24" t="s">
        <v>16</v>
      </c>
      <c r="E154" s="24" t="s">
        <v>148</v>
      </c>
      <c r="F154" s="24" t="s">
        <v>150</v>
      </c>
      <c r="G154" s="24" t="s">
        <v>32</v>
      </c>
      <c r="H154" s="46">
        <v>0</v>
      </c>
    </row>
    <row r="155" spans="1:8" s="8" customFormat="1" ht="12.75">
      <c r="A155" s="32">
        <v>2180</v>
      </c>
      <c r="B155" s="33" t="s">
        <v>74</v>
      </c>
      <c r="C155" s="24" t="s">
        <v>13</v>
      </c>
      <c r="D155" s="24" t="s">
        <v>45</v>
      </c>
      <c r="E155" s="24"/>
      <c r="F155" s="25"/>
      <c r="G155" s="25"/>
      <c r="H155" s="47">
        <f>H156</f>
        <v>0</v>
      </c>
    </row>
    <row r="156" spans="1:8" s="8" customFormat="1" ht="37.5" customHeight="1">
      <c r="A156" s="32">
        <v>2190</v>
      </c>
      <c r="B156" s="33" t="s">
        <v>151</v>
      </c>
      <c r="C156" s="24" t="s">
        <v>13</v>
      </c>
      <c r="D156" s="24" t="s">
        <v>45</v>
      </c>
      <c r="E156" s="24" t="s">
        <v>152</v>
      </c>
      <c r="F156" s="24" t="s">
        <v>14</v>
      </c>
      <c r="G156" s="24"/>
      <c r="H156" s="44">
        <f>H157</f>
        <v>0</v>
      </c>
    </row>
    <row r="157" spans="1:8" s="8" customFormat="1" ht="14.25" customHeight="1">
      <c r="A157" s="32">
        <v>2200</v>
      </c>
      <c r="B157" s="33" t="s">
        <v>44</v>
      </c>
      <c r="C157" s="24" t="s">
        <v>13</v>
      </c>
      <c r="D157" s="24" t="s">
        <v>45</v>
      </c>
      <c r="E157" s="24" t="s">
        <v>152</v>
      </c>
      <c r="F157" s="24" t="s">
        <v>46</v>
      </c>
      <c r="G157" s="24"/>
      <c r="H157" s="44">
        <f>H158</f>
        <v>0</v>
      </c>
    </row>
    <row r="158" spans="1:8" s="8" customFormat="1" ht="15" customHeight="1">
      <c r="A158" s="32">
        <v>2210</v>
      </c>
      <c r="B158" s="39" t="s">
        <v>18</v>
      </c>
      <c r="C158" s="24" t="s">
        <v>13</v>
      </c>
      <c r="D158" s="24" t="s">
        <v>45</v>
      </c>
      <c r="E158" s="24" t="s">
        <v>152</v>
      </c>
      <c r="F158" s="24" t="s">
        <v>46</v>
      </c>
      <c r="G158" s="24" t="s">
        <v>19</v>
      </c>
      <c r="H158" s="44">
        <f>H159</f>
        <v>0</v>
      </c>
    </row>
    <row r="159" spans="1:8" s="8" customFormat="1" ht="12.75">
      <c r="A159" s="32">
        <v>2220</v>
      </c>
      <c r="B159" s="33" t="s">
        <v>47</v>
      </c>
      <c r="C159" s="24" t="s">
        <v>13</v>
      </c>
      <c r="D159" s="24" t="s">
        <v>45</v>
      </c>
      <c r="E159" s="24" t="s">
        <v>152</v>
      </c>
      <c r="F159" s="24" t="s">
        <v>46</v>
      </c>
      <c r="G159" s="24" t="s">
        <v>48</v>
      </c>
      <c r="H159" s="44">
        <f>H160</f>
        <v>0</v>
      </c>
    </row>
    <row r="160" spans="1:8" s="8" customFormat="1" ht="12.75">
      <c r="A160" s="32">
        <v>2230</v>
      </c>
      <c r="B160" s="33" t="s">
        <v>153</v>
      </c>
      <c r="C160" s="24" t="s">
        <v>13</v>
      </c>
      <c r="D160" s="24" t="s">
        <v>45</v>
      </c>
      <c r="E160" s="24" t="s">
        <v>152</v>
      </c>
      <c r="F160" s="24" t="s">
        <v>46</v>
      </c>
      <c r="G160" s="24" t="s">
        <v>49</v>
      </c>
      <c r="H160" s="46">
        <v>0</v>
      </c>
    </row>
    <row r="161" spans="1:8" s="8" customFormat="1" ht="27" customHeight="1">
      <c r="A161" s="32">
        <v>2240</v>
      </c>
      <c r="B161" s="33" t="s">
        <v>15</v>
      </c>
      <c r="C161" s="24" t="s">
        <v>13</v>
      </c>
      <c r="D161" s="24" t="s">
        <v>16</v>
      </c>
      <c r="E161" s="24"/>
      <c r="F161" s="25"/>
      <c r="G161" s="25"/>
      <c r="H161" s="47">
        <f>H162</f>
        <v>0</v>
      </c>
    </row>
    <row r="162" spans="1:8" s="8" customFormat="1" ht="36">
      <c r="A162" s="32">
        <v>2250</v>
      </c>
      <c r="B162" s="33" t="s">
        <v>154</v>
      </c>
      <c r="C162" s="24" t="s">
        <v>13</v>
      </c>
      <c r="D162" s="24" t="s">
        <v>16</v>
      </c>
      <c r="E162" s="24" t="s">
        <v>155</v>
      </c>
      <c r="F162" s="25"/>
      <c r="G162" s="25"/>
      <c r="H162" s="47">
        <f>H163</f>
        <v>0</v>
      </c>
    </row>
    <row r="163" spans="1:8" s="8" customFormat="1" ht="13.5" customHeight="1">
      <c r="A163" s="32">
        <v>2260</v>
      </c>
      <c r="B163" s="33" t="s">
        <v>77</v>
      </c>
      <c r="C163" s="24" t="s">
        <v>13</v>
      </c>
      <c r="D163" s="24" t="s">
        <v>16</v>
      </c>
      <c r="E163" s="24" t="s">
        <v>155</v>
      </c>
      <c r="F163" s="24" t="s">
        <v>76</v>
      </c>
      <c r="G163" s="24"/>
      <c r="H163" s="44">
        <f>H164</f>
        <v>0</v>
      </c>
    </row>
    <row r="164" spans="1:8" s="8" customFormat="1" ht="24">
      <c r="A164" s="32">
        <v>2270</v>
      </c>
      <c r="B164" s="33" t="s">
        <v>79</v>
      </c>
      <c r="C164" s="24" t="s">
        <v>13</v>
      </c>
      <c r="D164" s="24" t="s">
        <v>16</v>
      </c>
      <c r="E164" s="24" t="s">
        <v>155</v>
      </c>
      <c r="F164" s="24" t="s">
        <v>76</v>
      </c>
      <c r="G164" s="24" t="s">
        <v>53</v>
      </c>
      <c r="H164" s="46">
        <v>0</v>
      </c>
    </row>
    <row r="165" spans="1:8" s="8" customFormat="1" ht="12.75">
      <c r="A165" s="41">
        <v>2280</v>
      </c>
      <c r="B165" s="42" t="s">
        <v>73</v>
      </c>
      <c r="C165" s="24"/>
      <c r="D165" s="24"/>
      <c r="E165" s="24"/>
      <c r="F165" s="28"/>
      <c r="G165" s="27"/>
      <c r="H165" s="46">
        <v>287173.3</v>
      </c>
    </row>
  </sheetData>
  <sheetProtection selectLockedCells="1"/>
  <mergeCells count="5">
    <mergeCell ref="A3:A4"/>
    <mergeCell ref="B3:B4"/>
    <mergeCell ref="C3:G3"/>
    <mergeCell ref="H3:H4"/>
    <mergeCell ref="B1:H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view="pageBreakPreview" zoomScaleSheetLayoutView="100" workbookViewId="0" topLeftCell="A1">
      <selection activeCell="I12" sqref="I12:J12"/>
    </sheetView>
  </sheetViews>
  <sheetFormatPr defaultColWidth="9.00390625" defaultRowHeight="12.75"/>
  <cols>
    <col min="1" max="1" width="2.875" style="11" customWidth="1"/>
    <col min="2" max="3" width="11.00390625" style="11" customWidth="1"/>
    <col min="4" max="4" width="14.125" style="11" customWidth="1"/>
    <col min="5" max="5" width="1.12109375" style="11" customWidth="1"/>
    <col min="6" max="7" width="11.00390625" style="11" customWidth="1"/>
    <col min="8" max="8" width="1.25" style="11" customWidth="1"/>
    <col min="9" max="9" width="11.00390625" style="11" customWidth="1"/>
    <col min="10" max="10" width="13.125" style="11" customWidth="1"/>
    <col min="11" max="11" width="5.375" style="12" customWidth="1"/>
    <col min="12" max="16384" width="9.125" style="11" customWidth="1"/>
  </cols>
  <sheetData>
    <row r="1" spans="7:10" ht="15">
      <c r="G1" s="13"/>
      <c r="H1" s="13"/>
      <c r="I1" s="13"/>
      <c r="J1" s="13"/>
    </row>
    <row r="2" spans="2:10" ht="19.5" thickBot="1">
      <c r="B2" s="60" t="s">
        <v>81</v>
      </c>
      <c r="C2" s="60"/>
      <c r="D2" s="60"/>
      <c r="E2" s="60"/>
      <c r="F2" s="60"/>
      <c r="G2" s="60"/>
      <c r="H2" s="60"/>
      <c r="I2" s="60"/>
      <c r="J2" s="60"/>
    </row>
    <row r="3" spans="1:10" ht="15" customHeight="1" thickBot="1" thickTop="1">
      <c r="A3" s="12"/>
      <c r="B3" s="14"/>
      <c r="C3" s="14"/>
      <c r="D3" s="14"/>
      <c r="E3" s="14"/>
      <c r="F3" s="14"/>
      <c r="G3" s="14"/>
      <c r="H3" s="14"/>
      <c r="I3" s="14"/>
      <c r="J3" s="14"/>
    </row>
    <row r="5" spans="2:10" ht="81.75" customHeight="1">
      <c r="B5" s="61" t="s">
        <v>82</v>
      </c>
      <c r="C5" s="62"/>
      <c r="D5" s="62"/>
      <c r="E5" s="62"/>
      <c r="F5" s="62"/>
      <c r="G5" s="62"/>
      <c r="H5" s="62"/>
      <c r="I5" s="62"/>
      <c r="J5" s="63"/>
    </row>
    <row r="6" spans="2:10" ht="24.75" customHeight="1">
      <c r="B6" s="98" t="s">
        <v>160</v>
      </c>
      <c r="C6" s="99"/>
      <c r="D6" s="99"/>
      <c r="E6" s="99"/>
      <c r="F6" s="99"/>
      <c r="G6" s="99"/>
      <c r="H6" s="99"/>
      <c r="I6" s="99"/>
      <c r="J6" s="100"/>
    </row>
    <row r="7" spans="2:10" ht="24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3"/>
    </row>
    <row r="9" spans="2:10" ht="37.5" customHeight="1">
      <c r="B9" s="64" t="s">
        <v>83</v>
      </c>
      <c r="C9" s="65"/>
      <c r="D9" s="66"/>
      <c r="E9" s="15"/>
      <c r="F9" s="64" t="s">
        <v>84</v>
      </c>
      <c r="G9" s="66"/>
      <c r="H9" s="15"/>
      <c r="I9" s="16" t="s">
        <v>85</v>
      </c>
      <c r="J9" s="17" t="s">
        <v>86</v>
      </c>
    </row>
    <row r="10" spans="1:10" ht="30" customHeight="1">
      <c r="A10" s="18"/>
      <c r="B10" s="72" t="s">
        <v>87</v>
      </c>
      <c r="C10" s="73"/>
      <c r="D10" s="74"/>
      <c r="E10" s="19"/>
      <c r="F10" s="81" t="s">
        <v>88</v>
      </c>
      <c r="G10" s="82"/>
      <c r="H10" s="19"/>
      <c r="I10" s="87" t="s">
        <v>89</v>
      </c>
      <c r="J10" s="88"/>
    </row>
    <row r="11" spans="2:10" ht="74.25" customHeight="1">
      <c r="B11" s="75"/>
      <c r="C11" s="76"/>
      <c r="D11" s="77"/>
      <c r="E11" s="15"/>
      <c r="F11" s="83"/>
      <c r="G11" s="84"/>
      <c r="H11" s="15"/>
      <c r="I11" s="96" t="s">
        <v>90</v>
      </c>
      <c r="J11" s="97"/>
    </row>
    <row r="12" spans="2:10" ht="34.5" customHeight="1">
      <c r="B12" s="75"/>
      <c r="C12" s="76"/>
      <c r="D12" s="77"/>
      <c r="E12" s="15"/>
      <c r="F12" s="83"/>
      <c r="G12" s="84"/>
      <c r="H12" s="15"/>
      <c r="I12" s="104" t="s">
        <v>161</v>
      </c>
      <c r="J12" s="105"/>
    </row>
    <row r="13" spans="2:10" ht="33" customHeight="1">
      <c r="B13" s="78"/>
      <c r="C13" s="79"/>
      <c r="D13" s="80"/>
      <c r="E13" s="15"/>
      <c r="F13" s="85"/>
      <c r="G13" s="86"/>
      <c r="H13" s="15"/>
      <c r="I13" s="70" t="s">
        <v>91</v>
      </c>
      <c r="J13" s="71"/>
    </row>
    <row r="14" spans="2:10" ht="18">
      <c r="B14" s="20"/>
      <c r="C14" s="20"/>
      <c r="D14" s="20"/>
      <c r="E14" s="20"/>
      <c r="F14" s="20"/>
      <c r="G14" s="20"/>
      <c r="H14" s="20"/>
      <c r="I14" s="20"/>
      <c r="J14" s="20"/>
    </row>
    <row r="15" spans="2:10" ht="18" customHeight="1">
      <c r="B15" s="89"/>
      <c r="C15" s="90"/>
      <c r="D15" s="91"/>
      <c r="E15" s="21"/>
      <c r="F15" s="59" t="s">
        <v>3</v>
      </c>
      <c r="G15" s="59"/>
      <c r="H15" s="22"/>
      <c r="I15" s="59" t="s">
        <v>2</v>
      </c>
      <c r="J15" s="59"/>
    </row>
    <row r="16" spans="2:10" ht="42.75" customHeight="1">
      <c r="B16" s="67" t="s">
        <v>92</v>
      </c>
      <c r="C16" s="68"/>
      <c r="D16" s="69"/>
      <c r="E16" s="21"/>
      <c r="F16" s="92" t="s">
        <v>159</v>
      </c>
      <c r="G16" s="93"/>
      <c r="H16" s="21"/>
      <c r="I16" s="94" t="s">
        <v>158</v>
      </c>
      <c r="J16" s="95"/>
    </row>
    <row r="17" spans="2:10" ht="46.5" customHeight="1">
      <c r="B17" s="67" t="s">
        <v>93</v>
      </c>
      <c r="C17" s="68"/>
      <c r="D17" s="69"/>
      <c r="E17" s="21"/>
      <c r="F17" s="92" t="s">
        <v>157</v>
      </c>
      <c r="G17" s="93"/>
      <c r="H17" s="21"/>
      <c r="I17" s="94" t="s">
        <v>156</v>
      </c>
      <c r="J17" s="95"/>
    </row>
    <row r="18" spans="2:10" ht="18"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8.75" thickBot="1">
      <c r="A19" s="12"/>
      <c r="B19" s="23"/>
      <c r="C19" s="23"/>
      <c r="D19" s="23"/>
      <c r="E19" s="23"/>
      <c r="F19" s="23"/>
      <c r="G19" s="23"/>
      <c r="H19" s="23"/>
      <c r="I19" s="23"/>
      <c r="J19" s="23"/>
    </row>
    <row r="20" ht="13.5" thickTop="1"/>
  </sheetData>
  <sheetProtection/>
  <mergeCells count="21">
    <mergeCell ref="I17:J17"/>
    <mergeCell ref="I16:J16"/>
    <mergeCell ref="I11:J11"/>
    <mergeCell ref="B6:J6"/>
    <mergeCell ref="B7:J7"/>
    <mergeCell ref="I12:J12"/>
    <mergeCell ref="B16:D16"/>
    <mergeCell ref="B17:D17"/>
    <mergeCell ref="I13:J13"/>
    <mergeCell ref="B10:D13"/>
    <mergeCell ref="F10:G13"/>
    <mergeCell ref="I10:J10"/>
    <mergeCell ref="B15:D15"/>
    <mergeCell ref="F15:G15"/>
    <mergeCell ref="F16:G16"/>
    <mergeCell ref="F17:G17"/>
    <mergeCell ref="I15:J15"/>
    <mergeCell ref="B2:J2"/>
    <mergeCell ref="B5:J5"/>
    <mergeCell ref="B9:D9"/>
    <mergeCell ref="F9:G9"/>
  </mergeCells>
  <printOptions horizontalCentered="1"/>
  <pageMargins left="0.984251968503937" right="0.3937007874015748" top="0.5" bottom="0.7874015748031497" header="0.2362204724409449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0000-02-359</dc:creator>
  <cp:keywords/>
  <dc:description/>
  <cp:lastModifiedBy> Power User</cp:lastModifiedBy>
  <cp:lastPrinted>2011-11-23T10:07:09Z</cp:lastPrinted>
  <dcterms:created xsi:type="dcterms:W3CDTF">2011-11-03T09:25:07Z</dcterms:created>
  <dcterms:modified xsi:type="dcterms:W3CDTF">2014-10-09T11:31:21Z</dcterms:modified>
  <cp:category/>
  <cp:version/>
  <cp:contentType/>
  <cp:contentStatus/>
</cp:coreProperties>
</file>