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Area" localSheetId="0">Лист1!$A$1:$I$73</definedName>
  </definedNames>
  <calcPr calcId="145621"/>
</workbook>
</file>

<file path=xl/calcChain.xml><?xml version="1.0" encoding="utf-8"?>
<calcChain xmlns="http://schemas.openxmlformats.org/spreadsheetml/2006/main">
  <c r="H40" i="1" l="1"/>
  <c r="I41" i="1"/>
  <c r="H41" i="1"/>
  <c r="I40" i="1"/>
  <c r="D33" i="1" l="1"/>
  <c r="H33" i="1" s="1"/>
  <c r="I29" i="1"/>
  <c r="H29" i="1"/>
  <c r="F60" i="1" l="1"/>
  <c r="E60" i="1"/>
  <c r="C60" i="1"/>
  <c r="B60" i="1"/>
  <c r="G59" i="1"/>
  <c r="D59" i="1"/>
  <c r="G58" i="1"/>
  <c r="D58" i="1"/>
  <c r="F55" i="1"/>
  <c r="E55" i="1"/>
  <c r="C55" i="1"/>
  <c r="B55" i="1"/>
  <c r="G54" i="1"/>
  <c r="D54" i="1"/>
  <c r="G53" i="1"/>
  <c r="D53" i="1"/>
  <c r="D60" i="1" l="1"/>
  <c r="G55" i="1"/>
  <c r="D55" i="1"/>
  <c r="G60" i="1"/>
  <c r="D6" i="1"/>
  <c r="D7" i="1"/>
  <c r="D8" i="1"/>
  <c r="D9" i="1"/>
  <c r="D5" i="1"/>
</calcChain>
</file>

<file path=xl/sharedStrings.xml><?xml version="1.0" encoding="utf-8"?>
<sst xmlns="http://schemas.openxmlformats.org/spreadsheetml/2006/main" count="96" uniqueCount="70">
  <si>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</si>
  <si>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</si>
  <si>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</si>
  <si>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</si>
  <si>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</si>
  <si>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</si>
  <si>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</si>
  <si>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</si>
  <si>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</si>
  <si>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</si>
  <si>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</si>
  <si>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</si>
  <si>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</si>
  <si>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</si>
  <si>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</si>
  <si>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</si>
  <si>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</si>
  <si>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</si>
  <si>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</si>
  <si>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</si>
  <si>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</si>
  <si>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</si>
  <si>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</si>
  <si>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</si>
  <si>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</si>
  <si>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</si>
  <si>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</si>
  <si>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</si>
  <si>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</si>
  <si>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</si>
  <si>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</si>
  <si>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</si>
  <si>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</si>
  <si>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</si>
  <si>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</si>
  <si>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</si>
  <si>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</si>
  <si>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</si>
  <si>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</si>
  <si>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</si>
  <si>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</si>
  <si>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</si>
  <si>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</si>
  <si>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</si>
  <si>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</si>
  <si>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</si>
  <si>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</si>
  <si>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</si>
  <si>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</si>
  <si>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ПОЯСНИТЕЛЬНАЯ ЗАПИСКА</t>
  </si>
  <si>
    <t xml:space="preserve">     Межрегиональная инспекция Федеральной налоговой службы по крупнейшим налогоплательщикам №6 (далее – Межрегиональная инспекция) является территориальным органом Федеральной налоговой службы и входит в единую централизованную систему налоговых органов. Межрегиональная инспекция находится в непосредственном подчинении ФНС России и ей подконтрольна.</t>
  </si>
  <si>
    <t xml:space="preserve">     Межрегиональная инспекция осуществляет функции по контролю и надзору за соблюдением законодательства о налогах и сборах, за правильностью исчисления, полнотой и своевременностью уплаты в бюджетную систему Российской Федерации налогов и сборов, а в случаях предусмотренных законодательством Российской Федерации, за правильностью исчисления, полнотой и своевременностью уплаты в бюджетную систему Российской Федерации иных обязательных платежей, а также за соблюдением валютного законодательства Российской Федерации крупнейшими налогоплательщиками в сфере оказания транспортных услуг, а также функции агента валютного контроля в пределах компетенции налоговых органов.                           Межрегиональная инспекция самостоятельно осуществляет финансово-хозяйственную деятельность, имеет самостоятельный баланс и лицевой счет, владеет имуществом, которое закреплено на праве оперативного управления. </t>
  </si>
  <si>
    <t xml:space="preserve">    Межрегиональная инспекция является получателем бюджетных средств, финансируется за счет средств федерального бюджета.</t>
  </si>
  <si>
    <t xml:space="preserve">   Смета расходов за 2018 год, согласно отчету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0503127)  исполнена в сумме 353 274.5 тыс. руб., что составляет 99,82% от утвержденных на  2018 год бюджетных назначений.</t>
  </si>
  <si>
    <t xml:space="preserve">   На 2018 год доведены лимиты бюджетных обязательств в сумме 353 899.0 тыс. руб.</t>
  </si>
  <si>
    <t xml:space="preserve">     Межрегиональной нспекцией в отчетном периоде проведены мероприятия по повышению эффективности использования бюджетных средств, что привело к экономии бюджетных средств. 
     Положительный экономический результат, при расходовании бюджетных средств достигнут в результате применения конкурентных способов заключения контрактов в рамках исполнения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В отчетном периоде экономия бюджетных средств в результате применения конкурентных способов составила 2 739,5 тыс. руб. 
</t>
  </si>
  <si>
    <t xml:space="preserve">   Дебиторская задолженность по доходам на 01.01.2018 составляла 72 578,43 руб., на 01.01.2019 составила 0,00 руб. Уменьшение дебиторской задолженности на конец отчетного финансового года по отношению к началу - на 72 578,43 руб. или на 100 %, в т.ч.:
- по счету 1 209 36 000 уменьшилась на 41 311,67 руб.;
-  по счету 1 209 41 000 уменьшилась на 18 310, 76 руб.: 
-  по счету 1 209 43 000 уменьшилась на 12 956,00 руб.: 
- по счету 1 303 02 000 уменьшение задолженности на 1 341 372,62 руб. (в отчетный период был произведен возврат дебиторской задолженности и сумма перечислена в доход федерального бюджета).
  Дебиторская задолженность по расходам на 01.01.2018 составляла 0,00 руб., на 01.01.2019 составила 50 890,66 руб.            Увеличение дебиторской задолженности на конец отчетного финансового года по отношению к началу - на 50 890,66 руб. или на 100 %, в т.ч.:
- по счету 1 206 21 000 увеличение задолженности на 50 890,66руб. 
      Кредиторская задолженность на 01.01.2018 составляла 181 345,69 руб., на 01.01.2019 составила 334 386,68 руб. Увеличение кредиторской задолженности на конец отчетного финансового года по отношению к началу на 153 040,99 руб. или на 84,4%.     Кредиторская задолженность образовалась за оказанные услуги в декабре 2018 года.  Задолженность будет погашена в марте – апреле  2019 года.
   Недостач и хищений имущества в отчетный период не было. 
   Незавершенных объектов капитального строительства нет.
   В кассе наличных денежных средств не имеется.
</t>
  </si>
  <si>
    <t>Показатели «Отчета о бюджетных обязательствах» (ф.0503128)</t>
  </si>
  <si>
    <t>Утверждено (доведено) на 2018 год лимитов бюджетных обязательств</t>
  </si>
  <si>
    <t xml:space="preserve">Исполнено денежных обязательств </t>
  </si>
  <si>
    <t>Не исполнено</t>
  </si>
  <si>
    <t>Принимаемые обязательства</t>
  </si>
  <si>
    <t>Принятые бюджетные обязательства</t>
  </si>
  <si>
    <t>денежные обязательства</t>
  </si>
  <si>
    <t>Принятых бюджетных обязательств</t>
  </si>
  <si>
    <t>принятых денежных обязательств</t>
  </si>
  <si>
    <t>всего</t>
  </si>
  <si>
    <t>из них с применением конкурентных способов</t>
  </si>
  <si>
    <t>Бюджетные обязательства текущего (отчетного) финансового года по расходам, всего</t>
  </si>
  <si>
    <t>Обязательства финансовых годов, следующих за текущим (отчетным) финансовым годом,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</si>
</sst>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8" fillId="0" borderId="0"/>
    <xf numFmtId="0" fontId="13" fillId="0" borderId="0"/>
  </cellStyleXfs>
  <cellXfs count="56">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17" fillId="0" borderId="0" xfId="0" applyFont="1" applyAlignment="1">
      <alignment horizontal="justify" vertical="center"/>
    </xf>
    <xf numFmtId="0" fontId="0" fillId="0" borderId="0" xfId="0" applyAlignment="1">
      <alignment horizontal="justify" wrapText="1"/>
    </xf>
    <xf numFmtId="4" fontId="4" fillId="0" borderId="1" xfId="0" applyNumberFormat="1" applyFont="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0" fillId="0" borderId="0" xfId="0" applyAlignment="1"/>
    <xf numFmtId="0" fontId="17" fillId="0" borderId="0" xfId="0" applyFont="1" applyAlignment="1">
      <alignment horizontal="left" vertical="top" wrapText="1"/>
    </xf>
    <xf numFmtId="49" fontId="9" fillId="0" borderId="1"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2" applyFont="1" applyBorder="1" applyAlignment="1">
      <alignment horizontal="center" vertical="top"/>
    </xf>
    <xf numFmtId="0" fontId="15" fillId="0" borderId="1" xfId="2" applyFont="1" applyBorder="1" applyAlignment="1">
      <alignment horizontal="center"/>
    </xf>
    <xf numFmtId="164" fontId="4" fillId="0" borderId="4" xfId="0" applyNumberFormat="1" applyFont="1" applyBorder="1" applyAlignment="1">
      <alignment horizontal="center"/>
    </xf>
    <xf numFmtId="0" fontId="0" fillId="0" borderId="6" xfId="0" applyBorder="1" applyAlignment="1">
      <alignment horizontal="center"/>
    </xf>
    <xf numFmtId="0" fontId="1" fillId="0" borderId="0" xfId="0" applyFont="1" applyAlignment="1">
      <alignment horizontal="center" wrapText="1"/>
    </xf>
    <xf numFmtId="0" fontId="9" fillId="0" borderId="1" xfId="1" applyFont="1" applyBorder="1" applyAlignment="1">
      <alignment horizontal="center" vertical="center" wrapText="1"/>
    </xf>
    <xf numFmtId="0" fontId="17" fillId="0" borderId="0" xfId="0" applyFont="1" applyAlignment="1">
      <alignment horizontal="justify" vertical="center" wrapText="1"/>
    </xf>
    <xf numFmtId="0" fontId="2" fillId="0" borderId="0" xfId="0" applyFont="1" applyAlignment="1"/>
    <xf numFmtId="0" fontId="5" fillId="0" borderId="0" xfId="0" applyFont="1" applyAlignment="1">
      <alignment horizontal="center" vertical="center"/>
    </xf>
    <xf numFmtId="0" fontId="0" fillId="0" borderId="0" xfId="0" applyAlignment="1">
      <alignment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10" fillId="0" borderId="10" xfId="0" applyFont="1" applyBorder="1" applyAlignment="1">
      <alignment horizontal="center" vertical="center" wrapText="1"/>
    </xf>
    <xf numFmtId="49" fontId="9" fillId="0" borderId="3"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0" fontId="4" fillId="0" borderId="0" xfId="0" applyFont="1" applyBorder="1"/>
    <xf numFmtId="49" fontId="4" fillId="2" borderId="0" xfId="0" applyNumberFormat="1" applyFont="1" applyFill="1" applyBorder="1"/>
    <xf numFmtId="164" fontId="4" fillId="0" borderId="0" xfId="0" applyNumberFormat="1"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view="pageBreakPreview" zoomScale="75" zoomScaleNormal="70" zoomScaleSheetLayoutView="75" workbookViewId="0">
      <selection activeCell="O40" sqref="O40"/>
    </sheetView>
  </sheetViews>
  <sheetFormatPr defaultRowHeight="15" x14ac:dyDescent="0.25"/>
  <cols>
    <col min="1" max="1" width="32.42578125" customWidth="1"/>
    <col min="2" max="2" width="18.28515625" customWidth="1"/>
    <col min="3" max="3" width="20.42578125" customWidth="1"/>
    <col min="4" max="4" width="18.28515625" customWidth="1"/>
    <col min="5" max="5" width="13.28515625" customWidth="1"/>
    <col min="6" max="6" width="12.7109375" customWidth="1"/>
    <col min="7" max="7" width="12.140625" customWidth="1"/>
    <col min="8" max="8" width="10.140625" bestFit="1" customWidth="1"/>
    <col min="9" max="9" width="9" bestFit="1" customWidth="1"/>
  </cols>
  <sheetData>
    <row r="1" spans="1:6" ht="18.75" x14ac:dyDescent="0.3">
      <c r="A1" s="26" t="s">
        <v>9</v>
      </c>
      <c r="B1" s="42"/>
      <c r="C1" s="42"/>
      <c r="D1" s="42"/>
      <c r="E1" s="28"/>
      <c r="F1" s="28"/>
    </row>
    <row r="2" spans="1:6" x14ac:dyDescent="0.25">
      <c r="D2" s="1"/>
    </row>
    <row r="3" spans="1:6" x14ac:dyDescent="0.25">
      <c r="A3" s="2" t="s">
        <v>10</v>
      </c>
      <c r="D3" s="1"/>
    </row>
    <row r="4" spans="1:6" ht="40.15" customHeight="1" x14ac:dyDescent="0.25">
      <c r="A4" s="19" t="s">
        <v>0</v>
      </c>
      <c r="B4" s="20" t="s">
        <v>1</v>
      </c>
      <c r="C4" s="20" t="s">
        <v>2</v>
      </c>
      <c r="D4" s="19" t="s">
        <v>3</v>
      </c>
    </row>
    <row r="5" spans="1:6" x14ac:dyDescent="0.25">
      <c r="A5" s="8" t="s">
        <v>4</v>
      </c>
      <c r="B5" s="25">
        <v>153.5</v>
      </c>
      <c r="C5" s="9"/>
      <c r="D5" s="25">
        <f>B5</f>
        <v>153.5</v>
      </c>
    </row>
    <row r="6" spans="1:6" x14ac:dyDescent="0.25">
      <c r="A6" s="8" t="s">
        <v>5</v>
      </c>
      <c r="B6" s="25">
        <v>365880</v>
      </c>
      <c r="C6" s="9"/>
      <c r="D6" s="25">
        <f t="shared" ref="D6:D9" si="0">B6</f>
        <v>365880</v>
      </c>
    </row>
    <row r="7" spans="1:6" x14ac:dyDescent="0.25">
      <c r="A7" s="8" t="s">
        <v>6</v>
      </c>
      <c r="B7" s="25">
        <v>-365726.5</v>
      </c>
      <c r="C7" s="9"/>
      <c r="D7" s="25">
        <f t="shared" si="0"/>
        <v>-365726.5</v>
      </c>
    </row>
    <row r="8" spans="1:6" ht="34.5" customHeight="1" x14ac:dyDescent="0.25">
      <c r="A8" s="18" t="s">
        <v>7</v>
      </c>
      <c r="B8" s="25">
        <v>-9744.1</v>
      </c>
      <c r="C8" s="9"/>
      <c r="D8" s="25">
        <f t="shared" si="0"/>
        <v>-9744.1</v>
      </c>
    </row>
    <row r="9" spans="1:6" ht="30" x14ac:dyDescent="0.25">
      <c r="A9" s="18" t="s">
        <v>8</v>
      </c>
      <c r="B9" s="25">
        <v>-355982.4</v>
      </c>
      <c r="C9" s="9"/>
      <c r="D9" s="25">
        <f t="shared" si="0"/>
        <v>-355982.4</v>
      </c>
    </row>
    <row r="12" spans="1:6" ht="18.75" x14ac:dyDescent="0.3">
      <c r="A12" s="26" t="s">
        <v>11</v>
      </c>
      <c r="B12" s="27"/>
      <c r="C12" s="27"/>
      <c r="D12" s="28"/>
    </row>
    <row r="13" spans="1:6" x14ac:dyDescent="0.25">
      <c r="A13" s="2"/>
      <c r="B13" s="2"/>
      <c r="C13" s="2"/>
    </row>
    <row r="14" spans="1:6" x14ac:dyDescent="0.25">
      <c r="A14" s="2" t="s">
        <v>12</v>
      </c>
      <c r="B14" s="2"/>
      <c r="C14" s="2"/>
    </row>
    <row r="15" spans="1:6" ht="47.25" x14ac:dyDescent="0.25">
      <c r="A15" s="3" t="s">
        <v>0</v>
      </c>
      <c r="B15" s="3" t="s">
        <v>13</v>
      </c>
      <c r="C15" s="5" t="s">
        <v>14</v>
      </c>
    </row>
    <row r="16" spans="1:6" ht="15.75" x14ac:dyDescent="0.25">
      <c r="A16" s="4" t="s">
        <v>15</v>
      </c>
      <c r="B16" s="10">
        <v>0</v>
      </c>
      <c r="C16" s="10">
        <v>0</v>
      </c>
    </row>
    <row r="17" spans="1:9" ht="15.75" x14ac:dyDescent="0.25">
      <c r="A17" s="4" t="s">
        <v>16</v>
      </c>
      <c r="B17" s="9">
        <v>353274.5</v>
      </c>
      <c r="C17" s="9">
        <v>244941.2</v>
      </c>
    </row>
    <row r="18" spans="1:9" ht="30" x14ac:dyDescent="0.25">
      <c r="A18" s="18" t="s">
        <v>17</v>
      </c>
      <c r="B18" s="9">
        <v>332046.40000000002</v>
      </c>
      <c r="C18" s="9">
        <v>240747.9</v>
      </c>
    </row>
    <row r="19" spans="1:9" ht="30" x14ac:dyDescent="0.25">
      <c r="A19" s="18" t="s">
        <v>18</v>
      </c>
      <c r="B19" s="9">
        <v>21228.1</v>
      </c>
      <c r="C19" s="9">
        <v>4193.3</v>
      </c>
    </row>
    <row r="20" spans="1:9" ht="15.75" x14ac:dyDescent="0.25">
      <c r="A20" s="4" t="s">
        <v>19</v>
      </c>
      <c r="B20" s="9">
        <v>353274.5</v>
      </c>
      <c r="C20" s="9">
        <v>244941.2</v>
      </c>
    </row>
    <row r="23" spans="1:9" ht="68.25" customHeight="1" x14ac:dyDescent="0.3">
      <c r="A23" s="39" t="s">
        <v>20</v>
      </c>
      <c r="B23" s="44"/>
      <c r="C23" s="44"/>
      <c r="D23" s="44"/>
      <c r="E23" s="44"/>
      <c r="F23" s="44"/>
      <c r="G23" s="44"/>
      <c r="H23" s="44"/>
      <c r="I23" s="44"/>
    </row>
    <row r="24" spans="1:9" x14ac:dyDescent="0.25">
      <c r="C24" s="2"/>
      <c r="D24" s="2"/>
      <c r="E24" s="2"/>
      <c r="F24" s="2"/>
      <c r="G24" s="2"/>
      <c r="H24" s="2"/>
      <c r="I24" s="2"/>
    </row>
    <row r="25" spans="1:9" ht="15.75" x14ac:dyDescent="0.25">
      <c r="A25" s="6" t="s">
        <v>12</v>
      </c>
      <c r="B25" s="2"/>
      <c r="C25" s="2"/>
      <c r="D25" s="2"/>
      <c r="E25" s="2"/>
      <c r="F25" s="2"/>
      <c r="G25" s="2"/>
      <c r="H25" s="2"/>
      <c r="I25" s="2"/>
    </row>
    <row r="26" spans="1:9" ht="24.75" customHeight="1" x14ac:dyDescent="0.25">
      <c r="A26" s="40" t="s">
        <v>21</v>
      </c>
      <c r="B26" s="40" t="s">
        <v>22</v>
      </c>
      <c r="C26" s="30" t="s">
        <v>23</v>
      </c>
      <c r="D26" s="45" t="s">
        <v>24</v>
      </c>
      <c r="E26" s="30" t="s">
        <v>25</v>
      </c>
      <c r="F26" s="30"/>
      <c r="G26" s="30"/>
      <c r="H26" s="30"/>
      <c r="I26" s="30" t="s">
        <v>26</v>
      </c>
    </row>
    <row r="27" spans="1:9" ht="42.75" x14ac:dyDescent="0.25">
      <c r="A27" s="40"/>
      <c r="B27" s="40"/>
      <c r="C27" s="30"/>
      <c r="D27" s="46"/>
      <c r="E27" s="7" t="s">
        <v>27</v>
      </c>
      <c r="F27" s="7" t="s">
        <v>28</v>
      </c>
      <c r="G27" s="7" t="s">
        <v>29</v>
      </c>
      <c r="H27" s="7" t="s">
        <v>30</v>
      </c>
      <c r="I27" s="30"/>
    </row>
    <row r="28" spans="1:9" ht="15.75" x14ac:dyDescent="0.25">
      <c r="A28" s="47" t="s">
        <v>31</v>
      </c>
      <c r="B28" s="48"/>
      <c r="C28" s="48"/>
      <c r="D28" s="48"/>
      <c r="E28" s="48"/>
      <c r="F28" s="48"/>
      <c r="G28" s="48"/>
      <c r="H28" s="48"/>
      <c r="I28" s="49"/>
    </row>
    <row r="29" spans="1:9" x14ac:dyDescent="0.25">
      <c r="A29" s="8" t="s">
        <v>32</v>
      </c>
      <c r="B29" s="21" t="s">
        <v>48</v>
      </c>
      <c r="C29" s="8"/>
      <c r="D29" s="9">
        <v>353899</v>
      </c>
      <c r="E29" s="9">
        <v>353274.5</v>
      </c>
      <c r="F29" s="9">
        <v>0</v>
      </c>
      <c r="G29" s="9">
        <v>0</v>
      </c>
      <c r="H29" s="9">
        <f>SUM(E29)</f>
        <v>353274.5</v>
      </c>
      <c r="I29" s="9">
        <f>SUM(D29-E29)</f>
        <v>624.5</v>
      </c>
    </row>
    <row r="30" spans="1:9" ht="15.75" x14ac:dyDescent="0.25">
      <c r="A30" s="47" t="s">
        <v>33</v>
      </c>
      <c r="B30" s="48"/>
      <c r="C30" s="48"/>
      <c r="D30" s="48"/>
      <c r="E30" s="48"/>
      <c r="F30" s="48"/>
      <c r="G30" s="48"/>
      <c r="H30" s="48"/>
      <c r="I30" s="49"/>
    </row>
    <row r="31" spans="1:9" x14ac:dyDescent="0.25">
      <c r="A31" s="40" t="s">
        <v>21</v>
      </c>
      <c r="B31" s="40" t="s">
        <v>34</v>
      </c>
      <c r="C31" s="30" t="s">
        <v>23</v>
      </c>
      <c r="D31" s="31" t="s">
        <v>25</v>
      </c>
      <c r="E31" s="32"/>
      <c r="F31" s="32"/>
      <c r="G31" s="32"/>
      <c r="H31" s="33"/>
      <c r="I31" s="30" t="s">
        <v>26</v>
      </c>
    </row>
    <row r="32" spans="1:9" ht="57.6" customHeight="1" x14ac:dyDescent="0.25">
      <c r="A32" s="40"/>
      <c r="B32" s="40"/>
      <c r="C32" s="30"/>
      <c r="D32" s="30" t="s">
        <v>27</v>
      </c>
      <c r="E32" s="34"/>
      <c r="F32" s="7" t="s">
        <v>28</v>
      </c>
      <c r="G32" s="7" t="s">
        <v>29</v>
      </c>
      <c r="H32" s="7" t="s">
        <v>30</v>
      </c>
      <c r="I32" s="30"/>
    </row>
    <row r="33" spans="1:9" x14ac:dyDescent="0.25">
      <c r="A33" s="8" t="s">
        <v>35</v>
      </c>
      <c r="B33" s="10"/>
      <c r="C33" s="10"/>
      <c r="D33" s="37">
        <f>SUM(E29)</f>
        <v>353274.5</v>
      </c>
      <c r="E33" s="38"/>
      <c r="F33" s="9">
        <v>0</v>
      </c>
      <c r="G33" s="9">
        <v>0</v>
      </c>
      <c r="H33" s="9">
        <f>SUM(D33)</f>
        <v>353274.5</v>
      </c>
      <c r="I33" s="9"/>
    </row>
    <row r="35" spans="1:9" ht="36.6" customHeight="1" x14ac:dyDescent="0.3">
      <c r="A35" s="39" t="s">
        <v>57</v>
      </c>
      <c r="B35" s="44"/>
      <c r="C35" s="44"/>
      <c r="D35" s="44"/>
      <c r="E35" s="44"/>
      <c r="F35" s="44"/>
      <c r="G35" s="44"/>
      <c r="H35" s="44"/>
      <c r="I35" s="44"/>
    </row>
    <row r="37" spans="1:9" ht="24.75" customHeight="1" x14ac:dyDescent="0.25">
      <c r="A37" s="40" t="s">
        <v>21</v>
      </c>
      <c r="B37" s="40" t="s">
        <v>58</v>
      </c>
      <c r="C37" s="30" t="s">
        <v>46</v>
      </c>
      <c r="D37" s="30"/>
      <c r="E37" s="30"/>
      <c r="F37" s="30"/>
      <c r="G37" s="30" t="s">
        <v>59</v>
      </c>
      <c r="H37" s="30" t="s">
        <v>60</v>
      </c>
      <c r="I37" s="30"/>
    </row>
    <row r="38" spans="1:9" ht="24.75" customHeight="1" x14ac:dyDescent="0.25">
      <c r="A38" s="40"/>
      <c r="B38" s="40"/>
      <c r="C38" s="30" t="s">
        <v>61</v>
      </c>
      <c r="D38" s="30" t="s">
        <v>62</v>
      </c>
      <c r="E38" s="30"/>
      <c r="F38" s="30" t="s">
        <v>63</v>
      </c>
      <c r="G38" s="30"/>
      <c r="H38" s="45" t="s">
        <v>64</v>
      </c>
      <c r="I38" s="45" t="s">
        <v>65</v>
      </c>
    </row>
    <row r="39" spans="1:9" ht="85.5" x14ac:dyDescent="0.25">
      <c r="A39" s="40"/>
      <c r="B39" s="40"/>
      <c r="C39" s="30"/>
      <c r="D39" s="50" t="s">
        <v>66</v>
      </c>
      <c r="E39" s="51" t="s">
        <v>67</v>
      </c>
      <c r="F39" s="30"/>
      <c r="G39" s="30"/>
      <c r="H39" s="52"/>
      <c r="I39" s="52"/>
    </row>
    <row r="40" spans="1:9" ht="65.25" customHeight="1" x14ac:dyDescent="0.25">
      <c r="A40" s="18" t="s">
        <v>68</v>
      </c>
      <c r="B40" s="9">
        <v>353899</v>
      </c>
      <c r="C40" s="8"/>
      <c r="D40" s="9">
        <v>353898.7</v>
      </c>
      <c r="E40" s="9">
        <v>41925.599999999999</v>
      </c>
      <c r="F40" s="9">
        <v>353608.9</v>
      </c>
      <c r="G40" s="9">
        <v>353274.5</v>
      </c>
      <c r="H40" s="9">
        <f>SUM(D40-G40)</f>
        <v>624.20000000001164</v>
      </c>
      <c r="I40" s="9">
        <f>F40-G40</f>
        <v>334.40000000002328</v>
      </c>
    </row>
    <row r="41" spans="1:9" ht="66.75" customHeight="1" x14ac:dyDescent="0.25">
      <c r="A41" s="18" t="s">
        <v>69</v>
      </c>
      <c r="B41" s="9">
        <v>1057720</v>
      </c>
      <c r="C41" s="9">
        <v>1465.3</v>
      </c>
      <c r="D41" s="9">
        <v>27404.400000000001</v>
      </c>
      <c r="E41" s="9">
        <v>19697.3</v>
      </c>
      <c r="F41" s="9"/>
      <c r="G41" s="9"/>
      <c r="H41" s="9">
        <f>D41</f>
        <v>27404.400000000001</v>
      </c>
      <c r="I41" s="9">
        <f>F41</f>
        <v>0</v>
      </c>
    </row>
    <row r="42" spans="1:9" x14ac:dyDescent="0.25">
      <c r="A42" s="53"/>
      <c r="B42" s="54"/>
      <c r="C42" s="53"/>
      <c r="D42" s="55"/>
      <c r="E42" s="55"/>
      <c r="F42" s="55"/>
      <c r="G42" s="55"/>
      <c r="H42" s="55"/>
      <c r="I42" s="55"/>
    </row>
    <row r="49" spans="1:7" ht="55.9" customHeight="1" x14ac:dyDescent="0.3">
      <c r="A49" s="39" t="s">
        <v>36</v>
      </c>
      <c r="B49" s="39"/>
      <c r="C49" s="39"/>
      <c r="D49" s="39"/>
      <c r="E49" s="39"/>
      <c r="F49" s="39"/>
      <c r="G49" s="39"/>
    </row>
    <row r="50" spans="1:7" ht="15.75" x14ac:dyDescent="0.25">
      <c r="A50" s="22" t="s">
        <v>12</v>
      </c>
      <c r="B50" s="11"/>
      <c r="C50" s="12"/>
      <c r="D50" s="12"/>
      <c r="E50" s="12"/>
      <c r="F50" s="13"/>
      <c r="G50" s="13"/>
    </row>
    <row r="51" spans="1:7" x14ac:dyDescent="0.25">
      <c r="A51" s="35" t="s">
        <v>37</v>
      </c>
      <c r="B51" s="36" t="s">
        <v>38</v>
      </c>
      <c r="C51" s="36"/>
      <c r="D51" s="36"/>
      <c r="E51" s="36" t="s">
        <v>39</v>
      </c>
      <c r="F51" s="36"/>
      <c r="G51" s="36"/>
    </row>
    <row r="52" spans="1:7" ht="38.25" x14ac:dyDescent="0.25">
      <c r="A52" s="35"/>
      <c r="B52" s="14" t="s">
        <v>40</v>
      </c>
      <c r="C52" s="14" t="s">
        <v>41</v>
      </c>
      <c r="D52" s="15" t="s">
        <v>30</v>
      </c>
      <c r="E52" s="14" t="s">
        <v>40</v>
      </c>
      <c r="F52" s="14" t="s">
        <v>41</v>
      </c>
      <c r="G52" s="15" t="s">
        <v>30</v>
      </c>
    </row>
    <row r="53" spans="1:7" ht="18.75" customHeight="1" x14ac:dyDescent="0.25">
      <c r="A53" s="8" t="s">
        <v>42</v>
      </c>
      <c r="B53" s="9">
        <v>301738.2</v>
      </c>
      <c r="C53" s="9"/>
      <c r="D53" s="9">
        <f>B53</f>
        <v>301738.2</v>
      </c>
      <c r="E53" s="9">
        <v>291994.09999999998</v>
      </c>
      <c r="F53" s="9"/>
      <c r="G53" s="9">
        <f>E53+F53</f>
        <v>291994.09999999998</v>
      </c>
    </row>
    <row r="54" spans="1:7" ht="21.75" customHeight="1" x14ac:dyDescent="0.25">
      <c r="A54" s="8" t="s">
        <v>43</v>
      </c>
      <c r="B54" s="9">
        <v>1414</v>
      </c>
      <c r="C54" s="9">
        <v>357.3</v>
      </c>
      <c r="D54" s="9">
        <f>B54+C54</f>
        <v>1771.3</v>
      </c>
      <c r="E54" s="9">
        <v>50.9</v>
      </c>
      <c r="F54" s="9">
        <v>49.2</v>
      </c>
      <c r="G54" s="9">
        <f>E54+F54</f>
        <v>100.1</v>
      </c>
    </row>
    <row r="55" spans="1:7" ht="21" customHeight="1" x14ac:dyDescent="0.25">
      <c r="A55" s="16" t="s">
        <v>44</v>
      </c>
      <c r="B55" s="17">
        <f>SUM(B53:B54)</f>
        <v>303152.2</v>
      </c>
      <c r="C55" s="17">
        <f>SUM(C54)</f>
        <v>357.3</v>
      </c>
      <c r="D55" s="17">
        <f>SUM(D53:D54)</f>
        <v>303509.5</v>
      </c>
      <c r="E55" s="17">
        <f>SUM(E53:E54)</f>
        <v>292045</v>
      </c>
      <c r="F55" s="17">
        <f>SUM(F53:F54)</f>
        <v>49.2</v>
      </c>
      <c r="G55" s="17">
        <f>E55+F55</f>
        <v>292094.2</v>
      </c>
    </row>
    <row r="56" spans="1:7" x14ac:dyDescent="0.25">
      <c r="A56" s="35" t="s">
        <v>45</v>
      </c>
      <c r="B56" s="36" t="s">
        <v>38</v>
      </c>
      <c r="C56" s="36"/>
      <c r="D56" s="36"/>
      <c r="E56" s="36" t="s">
        <v>39</v>
      </c>
      <c r="F56" s="36"/>
      <c r="G56" s="36"/>
    </row>
    <row r="57" spans="1:7" ht="38.25" x14ac:dyDescent="0.25">
      <c r="A57" s="35"/>
      <c r="B57" s="14" t="s">
        <v>40</v>
      </c>
      <c r="C57" s="14" t="s">
        <v>41</v>
      </c>
      <c r="D57" s="15" t="s">
        <v>30</v>
      </c>
      <c r="E57" s="14" t="s">
        <v>40</v>
      </c>
      <c r="F57" s="14" t="s">
        <v>41</v>
      </c>
      <c r="G57" s="15" t="s">
        <v>30</v>
      </c>
    </row>
    <row r="58" spans="1:7" x14ac:dyDescent="0.25">
      <c r="A58" s="8" t="s">
        <v>46</v>
      </c>
      <c r="B58" s="9">
        <v>6258</v>
      </c>
      <c r="C58" s="9">
        <v>357.3</v>
      </c>
      <c r="D58" s="9">
        <f>B58+C58</f>
        <v>6615.3</v>
      </c>
      <c r="E58" s="9">
        <v>7984.5</v>
      </c>
      <c r="F58" s="9">
        <v>49.2</v>
      </c>
      <c r="G58" s="9">
        <f>E58+F58</f>
        <v>8033.7</v>
      </c>
    </row>
    <row r="59" spans="1:7" ht="30" x14ac:dyDescent="0.25">
      <c r="A59" s="18" t="s">
        <v>47</v>
      </c>
      <c r="B59" s="9">
        <v>296894.2</v>
      </c>
      <c r="C59" s="9"/>
      <c r="D59" s="9">
        <f>B59+C59</f>
        <v>296894.2</v>
      </c>
      <c r="E59" s="9">
        <v>284060.5</v>
      </c>
      <c r="F59" s="9"/>
      <c r="G59" s="9">
        <f>E59</f>
        <v>284060.5</v>
      </c>
    </row>
    <row r="60" spans="1:7" x14ac:dyDescent="0.25">
      <c r="A60" s="16" t="s">
        <v>44</v>
      </c>
      <c r="B60" s="17">
        <f>B58+B59</f>
        <v>303152.2</v>
      </c>
      <c r="C60" s="17">
        <f>C58+C59</f>
        <v>357.3</v>
      </c>
      <c r="D60" s="17">
        <f>B60+C60</f>
        <v>303509.5</v>
      </c>
      <c r="E60" s="17">
        <f>E58+E59</f>
        <v>292045</v>
      </c>
      <c r="F60" s="17">
        <f>F58+F59</f>
        <v>49.2</v>
      </c>
      <c r="G60" s="17">
        <f>E60+F60</f>
        <v>292094.2</v>
      </c>
    </row>
    <row r="64" spans="1:7" ht="15.75" x14ac:dyDescent="0.25">
      <c r="A64" s="43" t="s">
        <v>49</v>
      </c>
      <c r="B64" s="43"/>
      <c r="C64" s="43"/>
      <c r="D64" s="43"/>
      <c r="E64" s="43"/>
      <c r="F64" s="43"/>
      <c r="G64" s="43"/>
    </row>
    <row r="65" spans="1:9" ht="17.25" x14ac:dyDescent="0.25">
      <c r="A65" s="23"/>
    </row>
    <row r="66" spans="1:9" s="24" customFormat="1" ht="81" customHeight="1" x14ac:dyDescent="0.25">
      <c r="A66" s="29" t="s">
        <v>50</v>
      </c>
      <c r="B66" s="29"/>
      <c r="C66" s="29"/>
      <c r="D66" s="29"/>
      <c r="E66" s="29"/>
      <c r="F66" s="29"/>
      <c r="G66" s="29"/>
      <c r="H66" s="29"/>
      <c r="I66" s="29"/>
    </row>
    <row r="67" spans="1:9" s="24" customFormat="1" ht="150" customHeight="1" x14ac:dyDescent="0.25">
      <c r="A67" s="29" t="s">
        <v>51</v>
      </c>
      <c r="B67" s="29"/>
      <c r="C67" s="29"/>
      <c r="D67" s="29"/>
      <c r="E67" s="29"/>
      <c r="F67" s="29"/>
      <c r="G67" s="29"/>
      <c r="H67" s="29"/>
      <c r="I67" s="29"/>
    </row>
    <row r="68" spans="1:9" s="24" customFormat="1" ht="41.25" customHeight="1" x14ac:dyDescent="0.25">
      <c r="A68" s="29" t="s">
        <v>52</v>
      </c>
      <c r="B68" s="29"/>
      <c r="C68" s="29"/>
      <c r="D68" s="29"/>
      <c r="E68" s="29"/>
      <c r="F68" s="29"/>
      <c r="G68" s="29"/>
      <c r="H68" s="29"/>
      <c r="I68" s="29"/>
    </row>
    <row r="69" spans="1:9" s="24" customFormat="1" ht="37.15" customHeight="1" x14ac:dyDescent="0.25">
      <c r="A69" s="41" t="s">
        <v>54</v>
      </c>
      <c r="B69" s="41"/>
      <c r="C69" s="41"/>
      <c r="D69" s="41"/>
      <c r="E69" s="41"/>
      <c r="F69" s="41"/>
      <c r="G69" s="41"/>
    </row>
    <row r="70" spans="1:9" ht="76.5" customHeight="1" x14ac:dyDescent="0.25">
      <c r="A70" s="29" t="s">
        <v>53</v>
      </c>
      <c r="B70" s="29"/>
      <c r="C70" s="29"/>
      <c r="D70" s="29"/>
      <c r="E70" s="29"/>
      <c r="F70" s="29"/>
      <c r="G70" s="29"/>
      <c r="H70" s="29"/>
      <c r="I70" s="29"/>
    </row>
    <row r="71" spans="1:9" ht="328.5" customHeight="1" x14ac:dyDescent="0.25">
      <c r="A71" s="29" t="s">
        <v>56</v>
      </c>
      <c r="B71" s="29"/>
      <c r="C71" s="29"/>
      <c r="D71" s="29"/>
      <c r="E71" s="29"/>
      <c r="F71" s="29"/>
      <c r="G71" s="29"/>
      <c r="H71" s="29"/>
      <c r="I71" s="29"/>
    </row>
    <row r="72" spans="1:9" ht="77.25" hidden="1" customHeight="1" x14ac:dyDescent="0.25">
      <c r="A72" s="29"/>
      <c r="B72" s="29"/>
      <c r="C72" s="29"/>
      <c r="D72" s="29"/>
      <c r="E72" s="29"/>
      <c r="F72" s="29"/>
      <c r="G72" s="29"/>
      <c r="H72" s="29"/>
      <c r="I72" s="29"/>
    </row>
    <row r="73" spans="1:9" ht="180.75" customHeight="1" x14ac:dyDescent="0.25">
      <c r="A73" s="29" t="s">
        <v>55</v>
      </c>
      <c r="B73" s="29"/>
      <c r="C73" s="29"/>
      <c r="D73" s="29"/>
      <c r="E73" s="29"/>
      <c r="F73" s="29"/>
      <c r="G73" s="29"/>
    </row>
  </sheetData>
  <mergeCells count="44">
    <mergeCell ref="A31:A32"/>
    <mergeCell ref="A35:I35"/>
    <mergeCell ref="A37:A39"/>
    <mergeCell ref="B37:B39"/>
    <mergeCell ref="C37:F37"/>
    <mergeCell ref="G37:G39"/>
    <mergeCell ref="H37:I37"/>
    <mergeCell ref="C38:C39"/>
    <mergeCell ref="D38:E38"/>
    <mergeCell ref="F38:F39"/>
    <mergeCell ref="H38:H39"/>
    <mergeCell ref="I38:I39"/>
    <mergeCell ref="A73:G73"/>
    <mergeCell ref="A68:I68"/>
    <mergeCell ref="A70:I70"/>
    <mergeCell ref="B51:D51"/>
    <mergeCell ref="A1:F1"/>
    <mergeCell ref="A64:G64"/>
    <mergeCell ref="A66:I66"/>
    <mergeCell ref="A67:I67"/>
    <mergeCell ref="E51:G51"/>
    <mergeCell ref="A23:I23"/>
    <mergeCell ref="A26:A27"/>
    <mergeCell ref="B26:B27"/>
    <mergeCell ref="C26:C27"/>
    <mergeCell ref="D26:D27"/>
    <mergeCell ref="E26:H26"/>
    <mergeCell ref="I26:I27"/>
    <mergeCell ref="A12:D12"/>
    <mergeCell ref="A71:I72"/>
    <mergeCell ref="C31:C32"/>
    <mergeCell ref="D31:H31"/>
    <mergeCell ref="I31:I32"/>
    <mergeCell ref="D32:E32"/>
    <mergeCell ref="A56:A57"/>
    <mergeCell ref="B56:D56"/>
    <mergeCell ref="E56:G56"/>
    <mergeCell ref="D33:E33"/>
    <mergeCell ref="A49:G49"/>
    <mergeCell ref="A51:A52"/>
    <mergeCell ref="B31:B32"/>
    <mergeCell ref="A69:G69"/>
    <mergeCell ref="A28:I28"/>
    <mergeCell ref="A30:I30"/>
  </mergeCells>
  <pageMargins left="0.51181102362204722" right="0.31496062992125984" top="0.74803149606299213" bottom="0.55118110236220474" header="0.31496062992125984" footer="0.31496062992125984"/>
  <pageSetup paperSize="9" scale="62" fitToHeight="0" orientation="portrait" r:id="rId1"/>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2019-04-19T06:33:44Z</dcterms:modified>
</cp:coreProperties>
</file>