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<sst xmlns="http://schemas.openxmlformats.org/spreadsheetml/2006/main" count="64" uniqueCount="42">
  <si>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</si>
  <si>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</si>
  <si>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</si>
  <si>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</si>
  <si>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</si>
  <si>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</si>
  <si>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</si>
  <si>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</si>
  <si>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</si>
  <si>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</si>
  <si>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</si>
  <si>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</si>
  <si>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</si>
  <si>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</si>
  <si>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</si>
  <si>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</si>
  <si>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</si>
  <si>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</si>
  <si>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</si>
  <si>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</si>
  <si>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</si>
  <si>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</si>
  <si>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</si>
  <si>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</si>
  <si>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</si>
  <si>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</si>
  <si>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</si>
  <si>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</si>
  <si>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</si>
  <si>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</si>
  <si>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</si>
  <si>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</si>
  <si>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</si>
  <si>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</si>
  <si>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</si>
  <si>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</si>
  <si>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</si>
  <si>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</si>
  <si>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</si>
  <si>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</si>
  <si>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за 2 квартал 2016 года</t>
  </si>
  <si>
    <t>2 квартал 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</si>
</sst>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1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57" t="s">
        <v>41</v>
      </c>
      <c r="B1" s="58" t="s">
        <v>24</v>
      </c>
      <c r="C1" s="58" t="s">
        <v>25</v>
      </c>
      <c r="D1" s="58" t="s">
        <v>26</v>
      </c>
      <c r="E1" s="58" t="s">
        <v>34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 t="e">
        <f>(100)-D3*100/(B3-C3)</f>
        <v>#DIV/0!</v>
      </c>
      <c r="F3" s="41"/>
    </row>
    <row r="4" spans="1:6" ht="26.25">
      <c r="A4" s="53" t="s">
        <v>5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6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17</v>
      </c>
      <c r="B6" s="41"/>
      <c r="C6" s="41"/>
      <c r="D6" s="41"/>
      <c r="E6" s="52" t="e">
        <f t="shared" si="0"/>
        <v>#DIV/0!</v>
      </c>
      <c r="F6" s="41"/>
    </row>
    <row r="7" spans="1:6" ht="26.25">
      <c r="A7" s="28" t="s">
        <v>18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19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9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10</v>
      </c>
      <c r="B10" s="41">
        <v>85618</v>
      </c>
      <c r="C10" s="41">
        <v>0</v>
      </c>
      <c r="D10" s="41">
        <v>69830</v>
      </c>
      <c r="E10" s="52">
        <f>(100)-D10*100/(B10-C10)</f>
        <v>18.440047653530797</v>
      </c>
      <c r="F10" s="41"/>
    </row>
    <row r="11" spans="1:6" ht="12.75">
      <c r="A11" s="28" t="s">
        <v>11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12</v>
      </c>
      <c r="B12" s="41">
        <v>8033</v>
      </c>
      <c r="C12" s="41">
        <v>0</v>
      </c>
      <c r="D12" s="41">
        <v>5802</v>
      </c>
      <c r="E12" s="52">
        <v>21.66</v>
      </c>
      <c r="F12" s="41"/>
    </row>
    <row r="13" spans="1:6" s="4" customFormat="1" ht="12.75">
      <c r="A13" s="54" t="s">
        <v>13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28</v>
      </c>
      <c r="B14" s="41">
        <v>115183</v>
      </c>
      <c r="C14" s="56" t="s">
        <v>1</v>
      </c>
      <c r="D14" s="44">
        <v>115083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>
        <v>18795</v>
      </c>
      <c r="C15" s="56" t="s">
        <v>1</v>
      </c>
      <c r="D15" s="44">
        <v>18795</v>
      </c>
      <c r="E15" s="56" t="s">
        <v>1</v>
      </c>
      <c r="F15" s="55" t="s">
        <v>1</v>
      </c>
    </row>
    <row r="16" spans="1:6" s="42" customFormat="1" ht="13.5">
      <c r="A16" s="43" t="s">
        <v>27</v>
      </c>
      <c r="B16" s="42">
        <f>SUM(B2:B15)</f>
        <v>227629</v>
      </c>
      <c r="C16" s="42">
        <f>SUM(C2:C13)</f>
        <v>0</v>
      </c>
      <c r="D16" s="42">
        <f>SUM(D2:D15)</f>
        <v>209510</v>
      </c>
      <c r="F16" s="45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3.5">
      <c r="A1" s="62" t="s">
        <v>30</v>
      </c>
      <c r="B1" s="61"/>
      <c r="C1" s="61"/>
      <c r="D1" s="61"/>
      <c r="E1" s="61"/>
      <c r="F1" s="61"/>
      <c r="G1" s="61"/>
      <c r="H1" s="61"/>
      <c r="I1" s="23"/>
    </row>
    <row r="2" spans="1:9" s="24" customFormat="1" ht="15.75" customHeight="1">
      <c r="A2" s="59" t="s">
        <v>39</v>
      </c>
      <c r="B2" s="60"/>
      <c r="C2" s="60"/>
      <c r="D2" s="60"/>
      <c r="E2" s="60"/>
      <c r="F2" s="60"/>
      <c r="G2" s="60"/>
      <c r="H2" s="60"/>
      <c r="I2" s="26"/>
    </row>
    <row r="3" spans="1:9" s="24" customFormat="1" ht="13.5">
      <c r="A3" s="59" t="s">
        <v>40</v>
      </c>
      <c r="B3" s="61"/>
      <c r="C3" s="61"/>
      <c r="D3" s="61"/>
      <c r="E3" s="61"/>
      <c r="F3" s="61"/>
      <c r="G3" s="61"/>
      <c r="H3" s="6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3" t="s">
        <v>3</v>
      </c>
      <c r="C5" s="63" t="s">
        <v>22</v>
      </c>
      <c r="D5" s="63" t="s">
        <v>20</v>
      </c>
      <c r="E5" s="63" t="s">
        <v>4</v>
      </c>
      <c r="F5" s="63" t="s">
        <v>23</v>
      </c>
      <c r="G5" s="63" t="s">
        <v>31</v>
      </c>
      <c r="H5" s="69" t="s">
        <v>21</v>
      </c>
      <c r="I5" s="5"/>
    </row>
    <row r="6" spans="1:9" ht="40.5" customHeight="1">
      <c r="A6" s="4"/>
      <c r="B6" s="68"/>
      <c r="C6" s="68"/>
      <c r="D6" s="68"/>
      <c r="E6" s="68"/>
      <c r="F6" s="64"/>
      <c r="G6" s="70"/>
      <c r="H6" s="6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157</v>
      </c>
      <c r="D8" s="10">
        <f>SUM(D10:D21)</f>
        <v>541</v>
      </c>
      <c r="E8" s="11"/>
      <c r="F8" s="10">
        <f>SUM(F10:F21)</f>
        <v>11</v>
      </c>
      <c r="G8" s="10">
        <f>SUM(G10:G21)</f>
        <v>146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 t="e">
        <f>D10/C10</f>
        <v>#DIV/0!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 t="e">
        <f>D11/C11</f>
        <v>#DIV/0!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35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36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37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38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98</v>
      </c>
      <c r="D18" s="13">
        <v>345</v>
      </c>
      <c r="E18" s="21">
        <f>D18/C18</f>
        <v>3.520408163265306</v>
      </c>
      <c r="F18" s="21">
        <f>C18-G18</f>
        <v>6</v>
      </c>
      <c r="G18" s="15">
        <v>92</v>
      </c>
      <c r="H18" s="16">
        <v>24.09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59</v>
      </c>
      <c r="D20" s="13">
        <v>196</v>
      </c>
      <c r="E20" s="21">
        <f>D20/C20</f>
        <v>3.3220338983050848</v>
      </c>
      <c r="F20" s="21">
        <f>C20-G20</f>
        <v>5</v>
      </c>
      <c r="G20" s="15">
        <v>54</v>
      </c>
      <c r="H20" s="16">
        <v>21.66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 t="e">
        <f>D21/C21</f>
        <v>#DIV/0!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1471</v>
      </c>
      <c r="D22" s="12"/>
      <c r="E22" s="18"/>
      <c r="F22" s="12">
        <f>F23+F24</f>
        <v>0</v>
      </c>
      <c r="G22" s="12">
        <f>G23+G24</f>
        <v>1471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182</v>
      </c>
      <c r="D23" s="10" t="s">
        <v>1</v>
      </c>
      <c r="E23" s="18" t="s">
        <v>1</v>
      </c>
      <c r="F23" s="14">
        <v>0</v>
      </c>
      <c r="G23" s="20">
        <f>C23</f>
        <v>182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1289</v>
      </c>
      <c r="D24" s="10" t="s">
        <v>1</v>
      </c>
      <c r="E24" s="18" t="s">
        <v>1</v>
      </c>
      <c r="F24" s="14">
        <v>0</v>
      </c>
      <c r="G24" s="20">
        <f>C24</f>
        <v>1289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f>C8+C22</f>
        <v>1628</v>
      </c>
      <c r="D25" s="10">
        <f>D8+D22</f>
        <v>541</v>
      </c>
      <c r="E25" s="11"/>
      <c r="F25" s="10">
        <f>F8+F22</f>
        <v>11</v>
      </c>
      <c r="G25" s="12">
        <f>SUM(G8+G22)</f>
        <v>1617</v>
      </c>
      <c r="H25" s="17"/>
      <c r="I25" s="7"/>
    </row>
    <row r="26" spans="1:9" s="1" customFormat="1" ht="13.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65" t="s">
        <v>33</v>
      </c>
      <c r="C27" s="66"/>
      <c r="D27" s="66"/>
      <c r="E27" s="66"/>
      <c r="F27" s="66"/>
      <c r="G27" s="66"/>
      <c r="H27" s="66"/>
      <c r="I27" s="5"/>
    </row>
    <row r="28" spans="1:9" s="38" customFormat="1" ht="60" customHeight="1">
      <c r="A28" s="5"/>
      <c r="B28" s="67" t="s">
        <v>32</v>
      </c>
      <c r="C28" s="67"/>
      <c r="D28" s="67"/>
      <c r="E28" s="67"/>
      <c r="F28" s="67"/>
      <c r="G28" s="67"/>
      <c r="H28" s="67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6600-01-018</cp:lastModifiedBy>
  <cp:lastPrinted>2016-02-01T08:50:02Z</cp:lastPrinted>
  <dcterms:created xsi:type="dcterms:W3CDTF">1996-10-08T23:32:33Z</dcterms:created>
  <dcterms:modified xsi:type="dcterms:W3CDTF">2016-10-13T10:56:26Z</dcterms:modified>
  <cp:category/>
  <cp:version/>
  <cp:contentType/>
  <cp:contentStatus/>
</cp:coreProperties>
</file>