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<sst xmlns="http://schemas.openxmlformats.org/spreadsheetml/2006/main" count="35" uniqueCount="29">
  <si>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</si>
  <si>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</si>
  <si>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</si>
  <si>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</si>
  <si>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</si>
  <si>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</si>
  <si>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</si>
  <si>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</si>
  <si>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</si>
  <si>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</si>
  <si>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</si>
  <si>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</si>
  <si>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</si>
  <si>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</si>
  <si>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</si>
  <si>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</si>
  <si>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</si>
  <si>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</si>
  <si>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</si>
  <si>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</si>
  <si>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</si>
  <si>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</si>
  <si>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</si>
  <si>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</si>
  <si>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</si>
  <si>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</si>
  <si>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</si>
  <si>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6 месяцев 2016 года</t>
  </si>
  <si>
    <t>Процент экономии        при заключении государственных контрактов, рассчитанный относительно их начальных (максимальных) цен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</si>
</sst>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0" t="s">
        <v>24</v>
      </c>
      <c r="B1" s="49"/>
      <c r="C1" s="49"/>
      <c r="D1" s="49"/>
      <c r="E1" s="49"/>
      <c r="F1" s="49"/>
      <c r="G1" s="49"/>
      <c r="H1" s="21"/>
    </row>
    <row r="2" spans="1:8" s="22" customFormat="1" ht="15.75" customHeight="1">
      <c r="A2" s="47" t="s">
        <v>3</v>
      </c>
      <c r="B2" s="48"/>
      <c r="C2" s="48"/>
      <c r="D2" s="48"/>
      <c r="E2" s="48"/>
      <c r="F2" s="48"/>
      <c r="G2" s="48"/>
      <c r="H2" s="24"/>
    </row>
    <row r="3" spans="1:8" s="22" customFormat="1" ht="15">
      <c r="A3" s="47" t="s">
        <v>27</v>
      </c>
      <c r="B3" s="49"/>
      <c r="C3" s="49"/>
      <c r="D3" s="49"/>
      <c r="E3" s="49"/>
      <c r="F3" s="49"/>
      <c r="G3" s="49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2" t="s">
        <v>4</v>
      </c>
      <c r="C5" s="52" t="s">
        <v>19</v>
      </c>
      <c r="D5" s="52" t="s">
        <v>18</v>
      </c>
      <c r="E5" s="52" t="s">
        <v>5</v>
      </c>
      <c r="F5" s="56" t="s">
        <v>25</v>
      </c>
      <c r="G5" s="54" t="s">
        <v>28</v>
      </c>
      <c r="H5" s="5"/>
    </row>
    <row r="6" spans="1:8" ht="54.75" customHeight="1">
      <c r="A6" s="4"/>
      <c r="B6" s="53"/>
      <c r="C6" s="53"/>
      <c r="D6" s="53"/>
      <c r="E6" s="53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4594</v>
      </c>
      <c r="D8" s="9">
        <f>SUM(D10:D21)</f>
        <v>12426</v>
      </c>
      <c r="E8" s="38"/>
      <c r="F8" s="9">
        <f>SUM(F10:F21)</f>
        <v>4497</v>
      </c>
      <c r="G8" s="39"/>
      <c r="H8" s="7"/>
    </row>
    <row r="9" spans="2:7" s="31" customFormat="1" ht="16.5" customHeight="1">
      <c r="B9" s="28" t="s">
        <v>9</v>
      </c>
      <c r="C9" s="40"/>
      <c r="D9" s="40"/>
      <c r="E9" s="40"/>
      <c r="F9" s="41"/>
      <c r="G9" s="42"/>
    </row>
    <row r="10" spans="1:8" ht="16.5" customHeight="1">
      <c r="A10" s="4"/>
      <c r="B10" s="26" t="s">
        <v>0</v>
      </c>
      <c r="C10" s="12">
        <v>23</v>
      </c>
      <c r="D10" s="12">
        <v>68</v>
      </c>
      <c r="E10" s="19">
        <f>D10/C10</f>
        <v>2.9565217391304346</v>
      </c>
      <c r="F10" s="14">
        <v>23</v>
      </c>
      <c r="G10" s="15">
        <v>6.18</v>
      </c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46">
        <v>0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20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23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10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11</v>
      </c>
      <c r="C18" s="12">
        <v>3435</v>
      </c>
      <c r="D18" s="12">
        <v>9632</v>
      </c>
      <c r="E18" s="19">
        <f>D18/C18</f>
        <v>2.804075691411936</v>
      </c>
      <c r="F18" s="14">
        <v>3369</v>
      </c>
      <c r="G18" s="15">
        <v>16.92443811651472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3"/>
      <c r="H19" s="5"/>
    </row>
    <row r="20" spans="1:8" ht="17.25" customHeight="1">
      <c r="A20" s="4"/>
      <c r="B20" s="25" t="s">
        <v>13</v>
      </c>
      <c r="C20" s="12">
        <v>1129</v>
      </c>
      <c r="D20" s="12">
        <v>2716</v>
      </c>
      <c r="E20" s="19">
        <f>D20/C20</f>
        <v>2.4056687333923827</v>
      </c>
      <c r="F20" s="14">
        <v>1099</v>
      </c>
      <c r="G20" s="15">
        <v>23.937889554152292</v>
      </c>
      <c r="H20" s="5"/>
    </row>
    <row r="21" spans="1:8" ht="17.25" customHeight="1">
      <c r="A21" s="4"/>
      <c r="B21" s="25" t="s">
        <v>14</v>
      </c>
      <c r="C21" s="12">
        <v>7</v>
      </c>
      <c r="D21" s="12">
        <v>10</v>
      </c>
      <c r="E21" s="19">
        <f>D21/C21</f>
        <v>1.4285714285714286</v>
      </c>
      <c r="F21" s="14">
        <v>6</v>
      </c>
      <c r="G21" s="15">
        <v>2.418761946772534</v>
      </c>
      <c r="H21" s="5"/>
    </row>
    <row r="22" spans="1:8" s="1" customFormat="1" ht="30.75" customHeight="1">
      <c r="A22" s="7"/>
      <c r="B22" s="25" t="s">
        <v>15</v>
      </c>
      <c r="C22" s="11">
        <f>C23+C24</f>
        <v>54571</v>
      </c>
      <c r="D22" s="45"/>
      <c r="E22" s="16"/>
      <c r="F22" s="11">
        <f>F23+F24</f>
        <v>54571</v>
      </c>
      <c r="G22" s="16" t="s">
        <v>1</v>
      </c>
      <c r="H22" s="7"/>
    </row>
    <row r="23" spans="1:8" ht="31.5" customHeight="1">
      <c r="A23" s="4"/>
      <c r="B23" s="26" t="s">
        <v>16</v>
      </c>
      <c r="C23" s="12">
        <v>11100</v>
      </c>
      <c r="D23" s="9" t="s">
        <v>1</v>
      </c>
      <c r="E23" s="16" t="s">
        <v>1</v>
      </c>
      <c r="F23" s="18">
        <f>C23</f>
        <v>11100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43471</v>
      </c>
      <c r="D24" s="9" t="s">
        <v>1</v>
      </c>
      <c r="E24" s="16" t="s">
        <v>1</v>
      </c>
      <c r="F24" s="18">
        <f>C24</f>
        <v>43471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59165</v>
      </c>
      <c r="D25" s="9">
        <f>D8+D22</f>
        <v>12426</v>
      </c>
      <c r="E25" s="10"/>
      <c r="F25" s="11">
        <f>SUM(F8+F22)</f>
        <v>59068</v>
      </c>
      <c r="G25" s="15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38.25" customHeight="1">
      <c r="A27" s="5"/>
      <c r="B27" s="51" t="s">
        <v>26</v>
      </c>
      <c r="C27" s="51"/>
      <c r="D27" s="51"/>
      <c r="E27" s="51"/>
      <c r="F27" s="51"/>
      <c r="G27" s="51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Сухинина Юлия Андреевна</cp:lastModifiedBy>
  <cp:lastPrinted>2016-10-25T13:22:13Z</cp:lastPrinted>
  <dcterms:created xsi:type="dcterms:W3CDTF">1996-10-08T23:32:33Z</dcterms:created>
  <dcterms:modified xsi:type="dcterms:W3CDTF">2016-10-25T13:33:56Z</dcterms:modified>
  <cp:category/>
  <cp:version/>
  <cp:contentType/>
  <cp:contentStatus/>
</cp:coreProperties>
</file>