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Г  2015г версия от 01.04.2015" sheetId="1" r:id="rId1"/>
  </sheets>
  <definedNames/>
  <calcPr fullCalcOnLoad="1"/>
</workbook>
</file>

<file path=xl/sharedStrings.xml><?xml version="1.0" encoding="utf-8"?>
<sst xmlns="http://schemas.openxmlformats.org/spreadsheetml/2006/main" count="498" uniqueCount="294">
  <si>
    <t>Управление Федеральной налоговой службы по Томской области</t>
  </si>
  <si>
    <t>ИНН</t>
  </si>
  <si>
    <t>КПП</t>
  </si>
  <si>
    <t xml:space="preserve">КБК </t>
  </si>
  <si>
    <t>ОКВЭД</t>
  </si>
  <si>
    <t>Наименование
предмета
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</si>
  <si>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</si>
  <si>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</si>
  <si>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</si>
  <si>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Срок исполнения контракта (месяц, год)</t>
  </si>
  <si>
    <t>График осуществления
процедур закупки</t>
  </si>
  <si>
    <t>Способ
размещения
заказа</t>
  </si>
  <si>
    <t>Обоснование внесения изменений</t>
  </si>
  <si>
    <t>Условия контракта</t>
  </si>
  <si>
    <t>Ориентировочная начальная (максимальная) цена контракта
тыс.руб.</t>
  </si>
  <si>
    <t>ус.ед</t>
  </si>
  <si>
    <t xml:space="preserve">№ заказа (№ лота) </t>
  </si>
  <si>
    <t>Срок размещения заказа
(месяц,
год)</t>
  </si>
  <si>
    <t>Гкал</t>
  </si>
  <si>
    <t>Товары, работы или услуги на сумму, не превышающую ста тысяч рублей (закупки в соответствии с п. 4 части 1 статьи 93 Федерального закона № 44-ФЗ)</t>
  </si>
  <si>
    <t>Товары, работы или услуги на сумму, не превышающую ста тысяч рублей (закупки в соответствии с п. 5 части 1 статьи 93 Федерального закона № 44-ФЗ)</t>
  </si>
  <si>
    <t>Совокупный годовой объем закупок, осуществляемых путем проведения запроса котировок</t>
  </si>
  <si>
    <t>Совокупный объем закупок, планируемых в текущем году</t>
  </si>
  <si>
    <t>Наименование заказчика</t>
  </si>
  <si>
    <t>ОКПД</t>
  </si>
  <si>
    <t>64.11.15</t>
  </si>
  <si>
    <t>74.60.15</t>
  </si>
  <si>
    <t>74.60.15.000</t>
  </si>
  <si>
    <t>Оказание услуг правительственной междугородной связи</t>
  </si>
  <si>
    <t>ус.ед (телефонный аппарат)</t>
  </si>
  <si>
    <t>единственный поставщик</t>
  </si>
  <si>
    <t>Оказание услуг по охране объекта, оборудованного тревожной сигнализацией (КТС)</t>
  </si>
  <si>
    <t>Оказание услуг по военизированной охране объектов подлежащих государственной охране</t>
  </si>
  <si>
    <t>посто-час</t>
  </si>
  <si>
    <t>16.256,00</t>
  </si>
  <si>
    <t>41.00.20.122</t>
  </si>
  <si>
    <t>40.12.10.110</t>
  </si>
  <si>
    <t>40.30.10.230</t>
  </si>
  <si>
    <t>Водоснабжение и водоотведение</t>
  </si>
  <si>
    <t>Потребление электроэнергии</t>
  </si>
  <si>
    <t>Потребление тепловой энергии</t>
  </si>
  <si>
    <t>Услуги общедоступной электросвязи</t>
  </si>
  <si>
    <t>куб. м</t>
  </si>
  <si>
    <t>кВт*ч</t>
  </si>
  <si>
    <t>64.20.12.139</t>
  </si>
  <si>
    <t>40.11.</t>
  </si>
  <si>
    <t>41.00.20.</t>
  </si>
  <si>
    <t>64.20.11.110</t>
  </si>
  <si>
    <t>64.20.11.111</t>
  </si>
  <si>
    <t>ус.ед.</t>
  </si>
  <si>
    <t>64.20.11</t>
  </si>
  <si>
    <t>64.20.12</t>
  </si>
  <si>
    <t>64.11.15.312</t>
  </si>
  <si>
    <t>64.11.12.110</t>
  </si>
  <si>
    <t>64.11.12.</t>
  </si>
  <si>
    <t>40.30.10</t>
  </si>
  <si>
    <t>75.24.11.</t>
  </si>
  <si>
    <t>75.24.11.212</t>
  </si>
  <si>
    <t>Оказание услуг в соответствии с законодательством РФ,лицензиями,Договором</t>
  </si>
  <si>
    <t>Предоставление  услуг общедоступной   местной телефонной связи  в соответствии с законодательством РФ,лицензиями,Договором</t>
  </si>
  <si>
    <t>Услуги  общедоступной местной телефоной связи</t>
  </si>
  <si>
    <t>18201063940019 242 225</t>
  </si>
  <si>
    <t>18201063940019 244 225</t>
  </si>
  <si>
    <t>18201063940019 242 226</t>
  </si>
  <si>
    <t>18201063940019 244 226</t>
  </si>
  <si>
    <t>18201063940019 244 310</t>
  </si>
  <si>
    <t>18201063940019 244 340</t>
  </si>
  <si>
    <t>Единственный поставщик (подрядчик,исполнитель) п.4 ч.1 статьи 93 Закона № 44-ФЗ</t>
  </si>
  <si>
    <t>Совокупный годовой объем закупок у субъектов малого предпринимательства, 
социально ориентированных некоммерческих организаций</t>
  </si>
  <si>
    <t>Услуги почтовой связи общего пользования, связанные с письменной корреспонденцией</t>
  </si>
  <si>
    <t>Услуги федеральной фельдъегерской связи</t>
  </si>
  <si>
    <t>Предоставление услуг федеральной фельдъегерской связи  в соответствии с законодательством РФ,лицензиями,Договором</t>
  </si>
  <si>
    <t>Предоставление услуг водоснабжения и водоотведения                             В соответствии техническим условиям и СанПи.н 2.1.4.1074-01</t>
  </si>
  <si>
    <t>Поставка тепловой энергии в соответствии с нормативами потребления  коммунальных услуг обеспечение тепловой нагрузки согласно СНиП 2.04.01-85</t>
  </si>
  <si>
    <t xml:space="preserve">Поставка электроэнергии в соответствии с требованиями технических регламентов, нормативами (лимитами) потребления </t>
  </si>
  <si>
    <t xml:space="preserve"> ОКТМО</t>
  </si>
  <si>
    <t xml:space="preserve"> Российская Федерация, 634061, Томская область,г.Томск, пр.Фрунзе,55  u70@r70.nalog.ru</t>
  </si>
  <si>
    <t>нет</t>
  </si>
  <si>
    <t>18201063940019244223</t>
  </si>
  <si>
    <t>18201063940019242221</t>
  </si>
  <si>
    <t>18201063940019244221</t>
  </si>
  <si>
    <t>Оказание услуг специальной связи на территории Томской области</t>
  </si>
  <si>
    <t>Предоставление услуг специальной связи на территории Томской области в полном объёме</t>
  </si>
  <si>
    <t>18201063940019
244225</t>
  </si>
  <si>
    <t>75.24.12</t>
  </si>
  <si>
    <t>75.24.12.990</t>
  </si>
  <si>
    <t>аукцион в электронной форме</t>
  </si>
  <si>
    <t>Оказание услуг по техническому обслуживанию системы видеонаблюдения и системы контроля доступом</t>
  </si>
  <si>
    <t>Наличие квалифицированных специалистов и технических (программых) средств контроля и измерений, наличие разрешительных документов на осуществление услуг.</t>
  </si>
  <si>
    <t>Условия финансового обеспечения заявки / исполнения контракта, тыс. руб. (включая размер аванса)</t>
  </si>
  <si>
    <t>18201063940019 244226</t>
  </si>
  <si>
    <t>75.24.11</t>
  </si>
  <si>
    <t>75.24.11.330</t>
  </si>
  <si>
    <t>Оказание комплекса специальных научно-технических услуг (работ) в области информационной безопасности</t>
  </si>
  <si>
    <t>ус.ед (объект)</t>
  </si>
  <si>
    <t>1 (3)</t>
  </si>
  <si>
    <t>декабрь
2015</t>
  </si>
  <si>
    <t>декабрь
2016</t>
  </si>
  <si>
    <t>ноябрь
2015</t>
  </si>
  <si>
    <t>май
2015</t>
  </si>
  <si>
    <t>июль
2015</t>
  </si>
  <si>
    <t>18201063940019244225</t>
  </si>
  <si>
    <t>29.22.92</t>
  </si>
  <si>
    <t>29.22.92.000</t>
  </si>
  <si>
    <t>Техническое обслуживание лифтов</t>
  </si>
  <si>
    <t>70.32.13.822</t>
  </si>
  <si>
    <t>Техническое обслуживание охранно-пожарной сигнализации</t>
  </si>
  <si>
    <t>Предоставление услуг по охране объекта, оборудованного тревожной сигнализацией (КТС) в 2016 году.</t>
  </si>
  <si>
    <t>Предоставление  услуг правительственной связи в 2016 году.</t>
  </si>
  <si>
    <t>Обеспечение пропускного и внутриобъектного режимов и физической защиты (охраны) объектов УФНС России по Томской области в 2016 году.</t>
  </si>
  <si>
    <t>Оказание услуг техобслуживания лифтов в полном объёме, надлежащего качества и в установленные сроки.</t>
  </si>
  <si>
    <t>шт</t>
  </si>
  <si>
    <t>Оказание услуг технического обслуживания охранно-пожарной сигнализации в полном объёме, надлежащего качества и в установленные сроки.</t>
  </si>
  <si>
    <t>усл.ед.</t>
  </si>
  <si>
    <t>18201063940019
244340</t>
  </si>
  <si>
    <t>31.50.25.</t>
  </si>
  <si>
    <t>31.50.25.110</t>
  </si>
  <si>
    <t>Приобретение электрических ламп.</t>
  </si>
  <si>
    <t>Поставка  электрических ламп в полном объёме, надлежащего качества и в установленные сроки.
Закупка осуществляется у субъектов малого предпринимательства, социально ориентированных некоммерческих организаций</t>
  </si>
  <si>
    <t>июнь
2015</t>
  </si>
  <si>
    <t>август
2015</t>
  </si>
  <si>
    <t xml:space="preserve"> 45.21.15.160</t>
  </si>
  <si>
    <t>апрель
2015</t>
  </si>
  <si>
    <t>Текущий ремонт административного здания УФНС России по Томской области по адресу: г.Томск, пр.Фрунзе, 55</t>
  </si>
  <si>
    <t xml:space="preserve">74.70.13.000 </t>
  </si>
  <si>
    <t>Комплексная уборка офисных помещений в 2016 году.</t>
  </si>
  <si>
    <t xml:space="preserve">Выполнение работ по ремонту окон </t>
  </si>
  <si>
    <t>шт.</t>
  </si>
  <si>
    <t>74.70.</t>
  </si>
  <si>
    <t>45.42.11</t>
  </si>
  <si>
    <t>45.42.11.140</t>
  </si>
  <si>
    <t>Комплексная уборка офисных помещений в 2016 году.
Закупка осуществляется у субъектов малого предпринимательства, социально ориентированных некоммерческих организаций</t>
  </si>
  <si>
    <t>Текущий ремонт  окон . Регулировка, замена уплотнения.
Закупка осуществляется у субъектов малого предпринимательства, социально ориентированных некоммерческих организаций</t>
  </si>
  <si>
    <t>СМП</t>
  </si>
  <si>
    <t>18201063940019244226</t>
  </si>
  <si>
    <t xml:space="preserve"> 64.11.11.</t>
  </si>
  <si>
    <t xml:space="preserve"> 64.11.11.141</t>
  </si>
  <si>
    <t>Подписка на периодические издания на 2016 г.</t>
  </si>
  <si>
    <t>кт</t>
  </si>
  <si>
    <t>Доставка периодических изданий  в адрес УФНС России по Томской области  в полном объёме, надлежащего качества и в установленные сроки.</t>
  </si>
  <si>
    <t>октябрь
2015</t>
  </si>
  <si>
    <t>18201063940019 242 340</t>
  </si>
  <si>
    <t>Оказание информационных услуг с использованием экземпляров Специальных выпусков Систем Консультант Плюс, принадлежащих Заказчику.</t>
  </si>
  <si>
    <t>18201063940019
242226</t>
  </si>
  <si>
    <t>72.40.13</t>
  </si>
  <si>
    <t xml:space="preserve"> 72.40.13.190</t>
  </si>
  <si>
    <t>18201063940019
242221</t>
  </si>
  <si>
    <t xml:space="preserve"> 64.20.1</t>
  </si>
  <si>
    <t xml:space="preserve"> 64.20.13.130</t>
  </si>
  <si>
    <t>64.20.11.117</t>
  </si>
  <si>
    <t>Оказание услуг в соответствии с законодательством РФ,лицензиями,Договором
Оказание Услуг сотовой связи в соответствии с Правилами оказания услуг подвижной связи, утвержденных постановлением Правительства Российской Федерации от 25.05.2005 № 328, с нормативными актами уполномоченного федерального органа исполнительной власти в области связи.</t>
  </si>
  <si>
    <t>Оказание телематических услуг связи исполнителем своими силами, средствами, с  использованием собственной телекоммуникационной аппаратуры в полном объёме, надлежащего качества и в установленные сроки.</t>
  </si>
  <si>
    <t xml:space="preserve"> 45.33.12</t>
  </si>
  <si>
    <t xml:space="preserve"> 45.33.12.120</t>
  </si>
  <si>
    <t xml:space="preserve">Оказание услуг техобслуживания в полном объёме, надлежащего качества и в установленные сроки. Услуги по техническому обслуживанию и поддержанию работоспособности (в том числе аварийному ремонту) блочно-секционных систем воздухоподготовки. </t>
  </si>
  <si>
    <t>Информационные услуги правовых систем"Консультант Плюс" в 2016 году.</t>
  </si>
  <si>
    <t xml:space="preserve"> Услуги сотовой  связи в 2016 году.</t>
  </si>
  <si>
    <t>Оказание телематических услуг связи в 2016 году.</t>
  </si>
  <si>
    <t>Техническое обслуживание систем кондиционирования воздуха в 2016 году.</t>
  </si>
  <si>
    <t>30.02.19</t>
  </si>
  <si>
    <t>30.02.19.119</t>
  </si>
  <si>
    <t>Закупка расходных материалов для принтеров и копировальных аппаратов</t>
  </si>
  <si>
    <t>0/ 20.36</t>
  </si>
  <si>
    <t>0/ 91.98</t>
  </si>
  <si>
    <t>0/3597.21</t>
  </si>
  <si>
    <t>0/ 105</t>
  </si>
  <si>
    <t xml:space="preserve">0/31.95 </t>
  </si>
  <si>
    <t xml:space="preserve">0/427 </t>
  </si>
  <si>
    <t>0/3016</t>
  </si>
  <si>
    <t>0/1757</t>
  </si>
  <si>
    <t xml:space="preserve">0/ 81 </t>
  </si>
  <si>
    <t>0/ 1085</t>
  </si>
  <si>
    <t>0/ 102.43</t>
  </si>
  <si>
    <t>8.6/0.</t>
  </si>
  <si>
    <t>150/ 0</t>
  </si>
  <si>
    <t xml:space="preserve">0/ 550 </t>
  </si>
  <si>
    <t xml:space="preserve">0/ 100 </t>
  </si>
  <si>
    <t>300/ 0</t>
  </si>
  <si>
    <t>100/ 0</t>
  </si>
  <si>
    <t>0/ 1794.2</t>
  </si>
  <si>
    <t>62/ 0</t>
  </si>
  <si>
    <t xml:space="preserve">0/360 </t>
  </si>
  <si>
    <t xml:space="preserve">0/ 384 </t>
  </si>
  <si>
    <t>0/ 100</t>
  </si>
  <si>
    <t>0/ 99.4</t>
  </si>
  <si>
    <t xml:space="preserve">0/ 229.2 </t>
  </si>
  <si>
    <t>1.5/15/0</t>
  </si>
  <si>
    <t>5.5/55/0</t>
  </si>
  <si>
    <t>1/ 10/ 0.</t>
  </si>
  <si>
    <t>3/ 30/ 0</t>
  </si>
  <si>
    <t>17.94/ 179.42/ 0</t>
  </si>
  <si>
    <t>0.62/ 6.2/ 0</t>
  </si>
  <si>
    <t xml:space="preserve">3.6/ 36/ 0 </t>
  </si>
  <si>
    <t>3.84/ 38.4/ 0</t>
  </si>
  <si>
    <t>0.99/ 9.94/ 0</t>
  </si>
  <si>
    <t xml:space="preserve">2.29/ 22.92/ </t>
  </si>
  <si>
    <t>4.34/ 43.1/ 0</t>
  </si>
  <si>
    <t>Закупка комплектующих материалов материалов для оргтехники</t>
  </si>
  <si>
    <t>Поставка расходных материалов (картриджи, тонеры, тонер-картриджи, копи-картриджи) для оргтехники  согласно наименованиям, требованиям и количеству, установленных Техническим заданием. Поставка  в полном объёме,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</t>
  </si>
  <si>
    <t xml:space="preserve"> Поставка  комплектующих материалов для оргтехники согласно техническим  требованиям, наименованиям, комплектации, количеству, установленными в  Техническом задании. Поставка  в полном объёме,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</t>
  </si>
  <si>
    <t>1.29/ 12.9/ 0</t>
  </si>
  <si>
    <t xml:space="preserve">Работы (услуги) по текущему  ремонту автотранспортного средства Заказчика, должны выполняться в строгом соответствии с требованиями государственных стандартов, технических условий, санитарных норм и правил, с действующей базой норм трудоемкости на марку, модель автомобиля, или в соответствии с сервисной книжкой автомобиля. </t>
  </si>
  <si>
    <t>50.20.2</t>
  </si>
  <si>
    <t>50.20.11.000</t>
  </si>
  <si>
    <t>Ремонт автомобилей</t>
  </si>
  <si>
    <t>март
2015</t>
  </si>
  <si>
    <t>25.11.11</t>
  </si>
  <si>
    <t>25.11.11.000</t>
  </si>
  <si>
    <t>Автомобильные шины</t>
  </si>
  <si>
    <t>0.3/ 3/ 0</t>
  </si>
  <si>
    <t>23.20.</t>
  </si>
  <si>
    <t>23.20.18.514</t>
  </si>
  <si>
    <t>Автомобильные масла.</t>
  </si>
  <si>
    <t>Поставка автомобильных шин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</t>
  </si>
  <si>
    <t xml:space="preserve">Поставка автомобильных масел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 </t>
  </si>
  <si>
    <t>л</t>
  </si>
  <si>
    <t>0.2/ 2/ 0</t>
  </si>
  <si>
    <t>24.51.32</t>
  </si>
  <si>
    <t>24.51.32.142</t>
  </si>
  <si>
    <t>Моющие средства для автомобилей</t>
  </si>
  <si>
    <t>31.40.21.</t>
  </si>
  <si>
    <t>31.40.21.111</t>
  </si>
  <si>
    <t>Аккумуляторы для автомобилей</t>
  </si>
  <si>
    <t xml:space="preserve">Поставка моющих средств для автомобилей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 </t>
  </si>
  <si>
    <t xml:space="preserve">Поставка аккумуляторов для автомобилей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 </t>
  </si>
  <si>
    <t>23.20.11</t>
  </si>
  <si>
    <t>23.20.11.000</t>
  </si>
  <si>
    <t>23.20.13</t>
  </si>
  <si>
    <t>23.20.11.002</t>
  </si>
  <si>
    <t>23.20.14</t>
  </si>
  <si>
    <t>23.20.11.003</t>
  </si>
  <si>
    <t>февраль
2015</t>
  </si>
  <si>
    <t>сентябрь
2015</t>
  </si>
  <si>
    <t>1.96/ 19.60/ 0</t>
  </si>
  <si>
    <t>Закупка ГСМ для нужд УФНС России по ТО
2 и 3 квартал 2015г</t>
  </si>
  <si>
    <t>Закупка ГСМ для нужд УФНС России по ТО
4 квартал 2015г</t>
  </si>
  <si>
    <t>Поставка бензина с использованием топливных карт на автозаправочных станциях и комплексах согласно наименованиям, требованиям и количеству, установленном в Техническом задании.</t>
  </si>
  <si>
    <t>Поставка ГСМ для нужд УФНС России по ТО
1полугодие 2016г</t>
  </si>
  <si>
    <t>4.85/ 48.46/ 0</t>
  </si>
  <si>
    <t>июнь
2016</t>
  </si>
  <si>
    <t>434/  0</t>
  </si>
  <si>
    <t>128.97/ 0</t>
  </si>
  <si>
    <t>30/ 0</t>
  </si>
  <si>
    <t>20/ 0</t>
  </si>
  <si>
    <t>195.95/ 0</t>
  </si>
  <si>
    <t>0/ 484.6</t>
  </si>
  <si>
    <t xml:space="preserve"> 22.24.10</t>
  </si>
  <si>
    <t xml:space="preserve"> 22.24.10.000 </t>
  </si>
  <si>
    <t>0.56/ 5.56/ 0</t>
  </si>
  <si>
    <t>Изготовление и поставка бланков приказ с нумерацией,
распоряжение с нумирацией и
угловой бланк письма с нумерацией</t>
  </si>
  <si>
    <t xml:space="preserve">Изготовление  и поставка номерных бланков с изображением государственного герба Российской Федерации  согласно техническим  требованиям, наименованиям, комплектации, количеству, установленными в  Техническом задании Оказание услуг 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 </t>
  </si>
  <si>
    <t>24.51.31.; 24.51.32
21.22.11.; 17.40.25
17.40.21. ;18.24.13</t>
  </si>
  <si>
    <t>Поставка хозяйственных товаров</t>
  </si>
  <si>
    <t xml:space="preserve">Поставка хозяйственных товаров(полотенце бумажное, бумага туалетная, мыло, порошок стиральный, моющее средство для стёкол,мешки д/мусора, освежитель воздуха, перчатки х/б)  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 </t>
  </si>
  <si>
    <t>55.6/ 0</t>
  </si>
  <si>
    <t>96/ 0</t>
  </si>
  <si>
    <t>0.96/ 9.6/ 0</t>
  </si>
  <si>
    <t>(дата утверждения)</t>
  </si>
  <si>
    <t xml:space="preserve">Наличие у Исполнителя квалифицированных специалистов и технических (программых) средств контроля и измерений, наличие аттестата аккредитации органа по аттестации ФСТЭК России, лицензии ФСБ России на осуществление мероприятий и (или) оказание услуг в области защиты государственной тайны.
</t>
  </si>
  <si>
    <t>Текущий ремонт должен быть выполнен с надлежащим качеством и соблюдением требований нормативных документов в сфере строительства и ремонта.Закупка осуществляется у субъектов малого предпринимательства, социально ориентированных некоммерческих организаций</t>
  </si>
  <si>
    <t xml:space="preserve">                       (Ф.И.О., должность руководителя(уполномоченного должностного лица) заказчика</t>
  </si>
  <si>
    <r>
      <t xml:space="preserve">                           </t>
    </r>
    <r>
      <rPr>
        <u val="single"/>
        <sz val="10"/>
        <rFont val="Times New Roman"/>
        <family val="1"/>
      </rPr>
      <t xml:space="preserve"> Заместитель руководителя УФНС России по Томской области Л.В.Федяева</t>
    </r>
  </si>
  <si>
    <t>(подпись)</t>
  </si>
  <si>
    <t>Юридический адрес, телефон, электронная почта заказчика</t>
  </si>
  <si>
    <t>359.4/0</t>
  </si>
  <si>
    <t>3.59/35.9</t>
  </si>
  <si>
    <t xml:space="preserve">пп.1 п.15 Приложения № 2 к приказу от 27.12.2011 №761/20н
</t>
  </si>
  <si>
    <t>18201063940019
242340</t>
  </si>
  <si>
    <t>Поставка комплектов модулей памяти для серверов УФНС России по Томской области.</t>
  </si>
  <si>
    <t>Поставка комплектов модулей памяти для серверов УФНС России по Томской области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</t>
  </si>
  <si>
    <t>301.7/0</t>
  </si>
  <si>
    <t>3.02/30/17/0</t>
  </si>
  <si>
    <t xml:space="preserve">пп.5 п.15 Приложения №2 к приказу от 27.12.2011 №761/20н
</t>
  </si>
  <si>
    <t>30.02.19.</t>
  </si>
  <si>
    <t>44.3/ 0</t>
  </si>
  <si>
    <t>0.44/ 4.4/ 0</t>
  </si>
  <si>
    <t>пп.3 п.15 Приложения №2 к приказу от 27.12.2011 №761/20н</t>
  </si>
  <si>
    <t xml:space="preserve">  в редакции от 01.04.2015 года</t>
  </si>
  <si>
    <r>
      <t xml:space="preserve">"01" апреля </t>
    </r>
    <r>
      <rPr>
        <i/>
        <u val="single"/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2015</t>
    </r>
  </si>
  <si>
    <t>Оказание услуг по системно-техническому обслуживанию средств телекоммуникаций для нужд УФНС России по Томской области в 2015 году</t>
  </si>
  <si>
    <t>Оказание услуг по системно-техническому обслуживанию электронно-вычислительной техники для нужд УФНС России по Томской области в 2015 году</t>
  </si>
  <si>
    <t>18201063940019
242225</t>
  </si>
  <si>
    <t>72.50.12.</t>
  </si>
  <si>
    <t>72.50.12.000</t>
  </si>
  <si>
    <t>ус. ед</t>
  </si>
  <si>
    <t>75.50.12.000</t>
  </si>
  <si>
    <t>543.3/0</t>
  </si>
  <si>
    <t>5.43/54.33/0</t>
  </si>
  <si>
    <t>506.28/0</t>
  </si>
  <si>
    <t>5.06/50.63/0</t>
  </si>
  <si>
    <t>Оказание услуг техобслуживания в полном объёме, надлежащего качества и в установленные сроки. Услуги по системно-техническому обслуживанию электронно-вычислительной техники.</t>
  </si>
  <si>
    <t>Оказание услуг техобслуживания в полном объёме, надлежащего качества и в установленные сроки. Услуги по системно-техническому обслуживанию средств телекоммуникаций.</t>
  </si>
  <si>
    <t>пп</t>
  </si>
  <si>
    <t>План-график
размещения заказов на поставку товаров, выполнение работ, оказание услуг для обеспечения государственных и муниципальных нужд на  2015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</si>
</sst>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"/>
    <numFmt numFmtId="186" formatCode="#,##0.000"/>
    <numFmt numFmtId="187" formatCode="0.0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1"/>
      <name val="Times New Roman"/>
      <family val="1"/>
    </font>
    <font>
      <sz val="11"/>
      <name val="Arial Narrow"/>
      <family val="2"/>
    </font>
    <font>
      <sz val="12"/>
      <name val="Times New Roman"/>
      <family val="1"/>
    </font>
    <font>
      <sz val="8"/>
      <name val="Arial Narrow"/>
      <family val="2"/>
    </font>
    <font>
      <sz val="8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textRotation="90" wrapText="1"/>
    </xf>
    <xf numFmtId="0" fontId="5" fillId="0" borderId="10" xfId="0" applyFont="1" applyFill="1" applyBorder="1" applyAlignment="1">
      <alignment horizontal="left" vertical="center" textRotation="90" wrapText="1" readingOrder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wrapText="1"/>
    </xf>
    <xf numFmtId="49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NumberFormat="1" applyFont="1" applyFill="1" applyBorder="1" applyAlignment="1">
      <alignment vertical="center" wrapText="1"/>
      <protection/>
    </xf>
    <xf numFmtId="0" fontId="5" fillId="0" borderId="10" xfId="53" applyNumberFormat="1" applyFont="1" applyFill="1" applyBorder="1" applyAlignment="1">
      <alignment vertical="center" textRotation="90" wrapText="1"/>
      <protection/>
    </xf>
    <xf numFmtId="2" fontId="5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NumberFormat="1" applyFont="1" applyFill="1" applyBorder="1" applyAlignment="1">
      <alignment horizontal="center" vertical="center" textRotation="90" wrapText="1"/>
      <protection/>
    </xf>
    <xf numFmtId="0" fontId="6" fillId="0" borderId="10" xfId="53" applyNumberFormat="1" applyFont="1" applyFill="1" applyBorder="1" applyAlignment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1" fontId="5" fillId="0" borderId="10" xfId="61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textRotation="90" wrapText="1"/>
    </xf>
    <xf numFmtId="0" fontId="13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0" xfId="53" applyNumberFormat="1" applyFont="1" applyFill="1" applyBorder="1" applyAlignment="1">
      <alignment horizontal="center" vertical="center" textRotation="90" wrapText="1"/>
      <protection/>
    </xf>
    <xf numFmtId="49" fontId="14" fillId="0" borderId="10" xfId="53" applyNumberFormat="1" applyFont="1" applyFill="1" applyBorder="1" applyAlignment="1">
      <alignment horizontal="center" vertical="center" textRotation="90" wrapText="1"/>
      <protection/>
    </xf>
    <xf numFmtId="49" fontId="14" fillId="0" borderId="10" xfId="0" applyNumberFormat="1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/>
    </xf>
    <xf numFmtId="0" fontId="14" fillId="0" borderId="10" xfId="0" applyFont="1" applyFill="1" applyBorder="1" applyAlignment="1">
      <alignment vertical="center" textRotation="90" wrapText="1"/>
    </xf>
    <xf numFmtId="49" fontId="14" fillId="0" borderId="10" xfId="53" applyNumberFormat="1" applyFont="1" applyFill="1" applyBorder="1" applyAlignment="1">
      <alignment horizontal="center" vertical="center" textRotation="90"/>
      <protection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Fill="1" applyAlignment="1">
      <alignment horizontal="center" textRotation="90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2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0" fillId="0" borderId="0" xfId="0" applyFont="1" applyAlignment="1">
      <alignment horizontal="center" wrapText="1"/>
    </xf>
    <xf numFmtId="0" fontId="54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58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/>
    </xf>
    <xf numFmtId="0" fontId="1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14" fillId="0" borderId="10" xfId="53" applyNumberFormat="1" applyFont="1" applyFill="1" applyBorder="1" applyAlignment="1">
      <alignment horizontal="center" vertical="center" wrapText="1"/>
      <protection/>
    </xf>
    <xf numFmtId="14" fontId="5" fillId="0" borderId="10" xfId="58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49" fontId="1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SheetLayoutView="90" workbookViewId="0" topLeftCell="A1">
      <selection activeCell="F4" sqref="F4:O4"/>
    </sheetView>
  </sheetViews>
  <sheetFormatPr defaultColWidth="9.140625" defaultRowHeight="12.75"/>
  <cols>
    <col min="1" max="1" width="8.421875" style="29" customWidth="1"/>
    <col min="2" max="2" width="3.7109375" style="62" customWidth="1"/>
    <col min="3" max="3" width="3.7109375" style="63" customWidth="1"/>
    <col min="4" max="4" width="4.421875" style="30" customWidth="1"/>
    <col min="5" max="5" width="24.7109375" style="30" customWidth="1"/>
    <col min="6" max="6" width="50.7109375" style="31" customWidth="1"/>
    <col min="7" max="7" width="3.140625" style="32" hidden="1" customWidth="1"/>
    <col min="8" max="9" width="10.421875" style="30" customWidth="1"/>
    <col min="10" max="10" width="10.7109375" style="33" customWidth="1"/>
    <col min="11" max="11" width="12.8515625" style="34" customWidth="1"/>
    <col min="12" max="12" width="10.00390625" style="30" customWidth="1"/>
    <col min="13" max="13" width="8.421875" style="30" customWidth="1"/>
    <col min="14" max="14" width="12.28125" style="30" customWidth="1"/>
    <col min="15" max="15" width="13.7109375" style="30" customWidth="1"/>
    <col min="16" max="16384" width="9.140625" style="30" customWidth="1"/>
  </cols>
  <sheetData>
    <row r="1" spans="1:15" ht="55.5" customHeight="1">
      <c r="A1" s="122" t="s">
        <v>293</v>
      </c>
      <c r="B1" s="122"/>
      <c r="C1" s="122"/>
      <c r="D1" s="122"/>
      <c r="E1" s="122"/>
      <c r="F1" s="122"/>
      <c r="G1" s="122"/>
      <c r="H1" s="122"/>
      <c r="I1" s="122"/>
      <c r="J1" s="122"/>
      <c r="K1" s="126"/>
      <c r="L1" s="122"/>
      <c r="M1" s="122"/>
      <c r="N1" s="122"/>
      <c r="O1" s="122"/>
    </row>
    <row r="2" spans="1:15" ht="21" customHeight="1">
      <c r="A2" s="122" t="s">
        <v>277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34.5" customHeight="1">
      <c r="A3" s="122" t="s">
        <v>23</v>
      </c>
      <c r="B3" s="122"/>
      <c r="C3" s="122"/>
      <c r="D3" s="127" t="s">
        <v>0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 ht="34.5" customHeight="1">
      <c r="A4" s="127" t="s">
        <v>263</v>
      </c>
      <c r="B4" s="127"/>
      <c r="C4" s="127"/>
      <c r="D4" s="127"/>
      <c r="E4" s="127"/>
      <c r="F4" s="127" t="s">
        <v>76</v>
      </c>
      <c r="G4" s="127"/>
      <c r="H4" s="127"/>
      <c r="I4" s="127"/>
      <c r="J4" s="127"/>
      <c r="K4" s="127"/>
      <c r="L4" s="127"/>
      <c r="M4" s="127"/>
      <c r="N4" s="127"/>
      <c r="O4" s="127"/>
    </row>
    <row r="5" spans="1:15" ht="15">
      <c r="A5" s="122" t="s">
        <v>1</v>
      </c>
      <c r="B5" s="122"/>
      <c r="C5" s="122"/>
      <c r="D5" s="127">
        <v>7021016597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5">
      <c r="A6" s="122" t="s">
        <v>2</v>
      </c>
      <c r="B6" s="122"/>
      <c r="C6" s="122"/>
      <c r="D6" s="127">
        <v>701701001</v>
      </c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</row>
    <row r="7" spans="1:15" ht="15">
      <c r="A7" s="122" t="s">
        <v>75</v>
      </c>
      <c r="B7" s="122"/>
      <c r="C7" s="122"/>
      <c r="D7" s="127">
        <v>69701000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</row>
    <row r="8" spans="1:15" ht="12.75" customHeight="1">
      <c r="A8" s="129" t="s">
        <v>3</v>
      </c>
      <c r="B8" s="130" t="s">
        <v>4</v>
      </c>
      <c r="C8" s="130" t="s">
        <v>24</v>
      </c>
      <c r="D8" s="124" t="s">
        <v>13</v>
      </c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5" ht="42.75" customHeight="1">
      <c r="A9" s="129"/>
      <c r="B9" s="130"/>
      <c r="C9" s="130"/>
      <c r="D9" s="131" t="s">
        <v>16</v>
      </c>
      <c r="E9" s="124" t="s">
        <v>5</v>
      </c>
      <c r="F9" s="123" t="s">
        <v>6</v>
      </c>
      <c r="G9" s="2"/>
      <c r="H9" s="124" t="s">
        <v>7</v>
      </c>
      <c r="I9" s="124" t="s">
        <v>8</v>
      </c>
      <c r="J9" s="125" t="s">
        <v>14</v>
      </c>
      <c r="K9" s="124" t="s">
        <v>89</v>
      </c>
      <c r="L9" s="124" t="s">
        <v>10</v>
      </c>
      <c r="M9" s="124"/>
      <c r="N9" s="124" t="s">
        <v>11</v>
      </c>
      <c r="O9" s="124" t="s">
        <v>12</v>
      </c>
    </row>
    <row r="10" spans="1:15" ht="92.25" customHeight="1">
      <c r="A10" s="129"/>
      <c r="B10" s="130"/>
      <c r="C10" s="130"/>
      <c r="D10" s="131"/>
      <c r="E10" s="124"/>
      <c r="F10" s="123"/>
      <c r="G10" s="2"/>
      <c r="H10" s="124"/>
      <c r="I10" s="124"/>
      <c r="J10" s="125"/>
      <c r="K10" s="124"/>
      <c r="L10" s="2" t="s">
        <v>17</v>
      </c>
      <c r="M10" s="2" t="s">
        <v>9</v>
      </c>
      <c r="N10" s="124"/>
      <c r="O10" s="124"/>
    </row>
    <row r="11" spans="1:15" ht="15.75" customHeight="1">
      <c r="A11" s="1">
        <v>1</v>
      </c>
      <c r="B11" s="61">
        <v>2</v>
      </c>
      <c r="C11" s="61">
        <v>3</v>
      </c>
      <c r="D11" s="2">
        <v>4</v>
      </c>
      <c r="E11" s="2">
        <v>5</v>
      </c>
      <c r="F11" s="36">
        <v>6</v>
      </c>
      <c r="G11" s="4"/>
      <c r="H11" s="2">
        <v>7</v>
      </c>
      <c r="I11" s="2">
        <v>8</v>
      </c>
      <c r="J11" s="60">
        <v>9</v>
      </c>
      <c r="K11" s="35">
        <v>10</v>
      </c>
      <c r="L11" s="2">
        <v>11</v>
      </c>
      <c r="M11" s="2">
        <v>12</v>
      </c>
      <c r="N11" s="2">
        <v>13</v>
      </c>
      <c r="O11" s="2">
        <v>14</v>
      </c>
    </row>
    <row r="12" spans="1:15" ht="76.5" customHeight="1">
      <c r="A12" s="1" t="s">
        <v>79</v>
      </c>
      <c r="B12" s="64" t="s">
        <v>51</v>
      </c>
      <c r="C12" s="64" t="s">
        <v>44</v>
      </c>
      <c r="D12" s="2">
        <v>1</v>
      </c>
      <c r="E12" s="37" t="s">
        <v>28</v>
      </c>
      <c r="F12" s="38" t="s">
        <v>108</v>
      </c>
      <c r="G12" s="39"/>
      <c r="H12" s="109" t="s">
        <v>29</v>
      </c>
      <c r="I12" s="37">
        <v>2</v>
      </c>
      <c r="J12" s="40" t="s">
        <v>162</v>
      </c>
      <c r="K12" s="41" t="s">
        <v>77</v>
      </c>
      <c r="L12" s="42" t="s">
        <v>96</v>
      </c>
      <c r="M12" s="37" t="s">
        <v>97</v>
      </c>
      <c r="N12" s="37" t="s">
        <v>30</v>
      </c>
      <c r="O12" s="2"/>
    </row>
    <row r="13" spans="1:15" ht="65.25" customHeight="1">
      <c r="A13" s="1" t="s">
        <v>134</v>
      </c>
      <c r="B13" s="64" t="s">
        <v>26</v>
      </c>
      <c r="C13" s="64" t="s">
        <v>27</v>
      </c>
      <c r="D13" s="2">
        <f>D12+1</f>
        <v>2</v>
      </c>
      <c r="E13" s="37" t="s">
        <v>31</v>
      </c>
      <c r="F13" s="38" t="s">
        <v>107</v>
      </c>
      <c r="G13" s="39"/>
      <c r="H13" s="37" t="s">
        <v>15</v>
      </c>
      <c r="I13" s="37">
        <v>1</v>
      </c>
      <c r="J13" s="40" t="s">
        <v>163</v>
      </c>
      <c r="K13" s="41" t="s">
        <v>77</v>
      </c>
      <c r="L13" s="42" t="s">
        <v>96</v>
      </c>
      <c r="M13" s="37" t="s">
        <v>97</v>
      </c>
      <c r="N13" s="37" t="s">
        <v>30</v>
      </c>
      <c r="O13" s="2"/>
    </row>
    <row r="14" spans="1:15" ht="60" customHeight="1">
      <c r="A14" s="1" t="s">
        <v>134</v>
      </c>
      <c r="B14" s="64" t="s">
        <v>56</v>
      </c>
      <c r="C14" s="64" t="s">
        <v>57</v>
      </c>
      <c r="D14" s="2">
        <f aca="true" t="shared" si="0" ref="D14:D48">D13+1</f>
        <v>3</v>
      </c>
      <c r="E14" s="37" t="s">
        <v>32</v>
      </c>
      <c r="F14" s="38" t="s">
        <v>109</v>
      </c>
      <c r="G14" s="39"/>
      <c r="H14" s="37" t="s">
        <v>33</v>
      </c>
      <c r="I14" s="37" t="s">
        <v>34</v>
      </c>
      <c r="J14" s="40" t="s">
        <v>164</v>
      </c>
      <c r="K14" s="41" t="s">
        <v>77</v>
      </c>
      <c r="L14" s="42" t="s">
        <v>96</v>
      </c>
      <c r="M14" s="37" t="s">
        <v>97</v>
      </c>
      <c r="N14" s="37" t="s">
        <v>30</v>
      </c>
      <c r="O14" s="2"/>
    </row>
    <row r="15" spans="1:15" ht="45" customHeight="1">
      <c r="A15" s="1" t="s">
        <v>80</v>
      </c>
      <c r="B15" s="64" t="s">
        <v>54</v>
      </c>
      <c r="C15" s="64" t="s">
        <v>53</v>
      </c>
      <c r="D15" s="2">
        <f t="shared" si="0"/>
        <v>4</v>
      </c>
      <c r="E15" s="37" t="s">
        <v>69</v>
      </c>
      <c r="F15" s="38" t="s">
        <v>58</v>
      </c>
      <c r="G15" s="39"/>
      <c r="H15" s="37" t="s">
        <v>49</v>
      </c>
      <c r="I15" s="37">
        <v>1</v>
      </c>
      <c r="J15" s="40" t="s">
        <v>165</v>
      </c>
      <c r="K15" s="41" t="s">
        <v>77</v>
      </c>
      <c r="L15" s="42" t="s">
        <v>96</v>
      </c>
      <c r="M15" s="37" t="s">
        <v>97</v>
      </c>
      <c r="N15" s="37" t="s">
        <v>30</v>
      </c>
      <c r="O15" s="2"/>
    </row>
    <row r="16" spans="1:15" ht="45" customHeight="1">
      <c r="A16" s="1" t="s">
        <v>80</v>
      </c>
      <c r="B16" s="64" t="s">
        <v>25</v>
      </c>
      <c r="C16" s="64" t="s">
        <v>52</v>
      </c>
      <c r="D16" s="2">
        <f t="shared" si="0"/>
        <v>5</v>
      </c>
      <c r="E16" s="37" t="s">
        <v>70</v>
      </c>
      <c r="F16" s="38" t="s">
        <v>71</v>
      </c>
      <c r="G16" s="39"/>
      <c r="H16" s="37" t="s">
        <v>49</v>
      </c>
      <c r="I16" s="37">
        <v>1</v>
      </c>
      <c r="J16" s="40" t="s">
        <v>166</v>
      </c>
      <c r="K16" s="41" t="s">
        <v>77</v>
      </c>
      <c r="L16" s="42" t="s">
        <v>96</v>
      </c>
      <c r="M16" s="37" t="s">
        <v>97</v>
      </c>
      <c r="N16" s="37" t="s">
        <v>30</v>
      </c>
      <c r="O16" s="2"/>
    </row>
    <row r="17" spans="1:15" ht="45" customHeight="1">
      <c r="A17" s="1" t="s">
        <v>78</v>
      </c>
      <c r="B17" s="64" t="s">
        <v>46</v>
      </c>
      <c r="C17" s="65" t="s">
        <v>35</v>
      </c>
      <c r="D17" s="2">
        <f t="shared" si="0"/>
        <v>6</v>
      </c>
      <c r="E17" s="37" t="s">
        <v>38</v>
      </c>
      <c r="F17" s="38" t="s">
        <v>72</v>
      </c>
      <c r="G17" s="39"/>
      <c r="H17" s="37" t="s">
        <v>42</v>
      </c>
      <c r="I17" s="37">
        <v>8400</v>
      </c>
      <c r="J17" s="40" t="s">
        <v>167</v>
      </c>
      <c r="K17" s="41" t="s">
        <v>77</v>
      </c>
      <c r="L17" s="42" t="s">
        <v>96</v>
      </c>
      <c r="M17" s="37" t="s">
        <v>97</v>
      </c>
      <c r="N17" s="37" t="s">
        <v>30</v>
      </c>
      <c r="O17" s="2"/>
    </row>
    <row r="18" spans="1:15" ht="45" customHeight="1">
      <c r="A18" s="1" t="s">
        <v>78</v>
      </c>
      <c r="B18" s="64" t="s">
        <v>45</v>
      </c>
      <c r="C18" s="66" t="s">
        <v>36</v>
      </c>
      <c r="D18" s="2">
        <f t="shared" si="0"/>
        <v>7</v>
      </c>
      <c r="E18" s="37" t="s">
        <v>39</v>
      </c>
      <c r="F18" s="38" t="s">
        <v>74</v>
      </c>
      <c r="G18" s="39"/>
      <c r="H18" s="37" t="s">
        <v>43</v>
      </c>
      <c r="I18" s="37">
        <v>628333</v>
      </c>
      <c r="J18" s="40" t="s">
        <v>168</v>
      </c>
      <c r="K18" s="41" t="s">
        <v>77</v>
      </c>
      <c r="L18" s="42" t="s">
        <v>96</v>
      </c>
      <c r="M18" s="37" t="s">
        <v>97</v>
      </c>
      <c r="N18" s="37" t="s">
        <v>30</v>
      </c>
      <c r="O18" s="2"/>
    </row>
    <row r="19" spans="1:15" ht="45" customHeight="1">
      <c r="A19" s="1" t="s">
        <v>78</v>
      </c>
      <c r="B19" s="64" t="s">
        <v>55</v>
      </c>
      <c r="C19" s="66" t="s">
        <v>37</v>
      </c>
      <c r="D19" s="2">
        <f t="shared" si="0"/>
        <v>8</v>
      </c>
      <c r="E19" s="37" t="s">
        <v>40</v>
      </c>
      <c r="F19" s="38" t="s">
        <v>73</v>
      </c>
      <c r="G19" s="39"/>
      <c r="H19" s="37" t="s">
        <v>18</v>
      </c>
      <c r="I19" s="37">
        <v>1372</v>
      </c>
      <c r="J19" s="40" t="s">
        <v>169</v>
      </c>
      <c r="K19" s="41" t="s">
        <v>77</v>
      </c>
      <c r="L19" s="42" t="s">
        <v>96</v>
      </c>
      <c r="M19" s="37" t="s">
        <v>97</v>
      </c>
      <c r="N19" s="37" t="s">
        <v>30</v>
      </c>
      <c r="O19" s="2"/>
    </row>
    <row r="20" spans="1:15" ht="45" customHeight="1">
      <c r="A20" s="1" t="s">
        <v>79</v>
      </c>
      <c r="B20" s="64" t="s">
        <v>50</v>
      </c>
      <c r="C20" s="66" t="s">
        <v>47</v>
      </c>
      <c r="D20" s="2">
        <f t="shared" si="0"/>
        <v>9</v>
      </c>
      <c r="E20" s="37" t="s">
        <v>60</v>
      </c>
      <c r="F20" s="38" t="s">
        <v>59</v>
      </c>
      <c r="G20" s="39"/>
      <c r="H20" s="37" t="s">
        <v>49</v>
      </c>
      <c r="I20" s="37">
        <v>1</v>
      </c>
      <c r="J20" s="40" t="s">
        <v>170</v>
      </c>
      <c r="K20" s="41" t="s">
        <v>77</v>
      </c>
      <c r="L20" s="42" t="s">
        <v>96</v>
      </c>
      <c r="M20" s="37" t="s">
        <v>97</v>
      </c>
      <c r="N20" s="37" t="s">
        <v>30</v>
      </c>
      <c r="O20" s="2"/>
    </row>
    <row r="21" spans="1:15" ht="45" customHeight="1">
      <c r="A21" s="1" t="s">
        <v>79</v>
      </c>
      <c r="B21" s="64" t="s">
        <v>50</v>
      </c>
      <c r="C21" s="66" t="s">
        <v>48</v>
      </c>
      <c r="D21" s="2">
        <f t="shared" si="0"/>
        <v>10</v>
      </c>
      <c r="E21" s="37" t="s">
        <v>41</v>
      </c>
      <c r="F21" s="38" t="s">
        <v>59</v>
      </c>
      <c r="G21" s="39"/>
      <c r="H21" s="37" t="s">
        <v>49</v>
      </c>
      <c r="I21" s="37">
        <v>1</v>
      </c>
      <c r="J21" s="40" t="s">
        <v>171</v>
      </c>
      <c r="K21" s="41" t="s">
        <v>77</v>
      </c>
      <c r="L21" s="42" t="s">
        <v>96</v>
      </c>
      <c r="M21" s="37" t="s">
        <v>97</v>
      </c>
      <c r="N21" s="37" t="s">
        <v>30</v>
      </c>
      <c r="O21" s="2"/>
    </row>
    <row r="22" spans="1:15" ht="45" customHeight="1">
      <c r="A22" s="1" t="s">
        <v>80</v>
      </c>
      <c r="B22" s="64" t="s">
        <v>51</v>
      </c>
      <c r="C22" s="66" t="s">
        <v>44</v>
      </c>
      <c r="D22" s="2">
        <f t="shared" si="0"/>
        <v>11</v>
      </c>
      <c r="E22" s="37" t="s">
        <v>81</v>
      </c>
      <c r="F22" s="38" t="s">
        <v>82</v>
      </c>
      <c r="G22" s="39"/>
      <c r="H22" s="37" t="s">
        <v>49</v>
      </c>
      <c r="I22" s="37">
        <v>1</v>
      </c>
      <c r="J22" s="40" t="s">
        <v>173</v>
      </c>
      <c r="K22" s="41" t="s">
        <v>77</v>
      </c>
      <c r="L22" s="42" t="s">
        <v>98</v>
      </c>
      <c r="M22" s="37" t="s">
        <v>96</v>
      </c>
      <c r="N22" s="37" t="s">
        <v>30</v>
      </c>
      <c r="O22" s="2"/>
    </row>
    <row r="23" spans="1:15" ht="69" customHeight="1">
      <c r="A23" s="1" t="s">
        <v>83</v>
      </c>
      <c r="B23" s="67" t="s">
        <v>84</v>
      </c>
      <c r="C23" s="64" t="s">
        <v>85</v>
      </c>
      <c r="D23" s="2">
        <f t="shared" si="0"/>
        <v>12</v>
      </c>
      <c r="E23" s="37" t="s">
        <v>87</v>
      </c>
      <c r="F23" s="38" t="s">
        <v>88</v>
      </c>
      <c r="G23" s="39"/>
      <c r="H23" s="37" t="s">
        <v>15</v>
      </c>
      <c r="I23" s="37">
        <v>1</v>
      </c>
      <c r="J23" s="41" t="s">
        <v>172</v>
      </c>
      <c r="K23" s="103">
        <v>1.024</v>
      </c>
      <c r="L23" s="42" t="s">
        <v>98</v>
      </c>
      <c r="M23" s="37" t="s">
        <v>97</v>
      </c>
      <c r="N23" s="37" t="s">
        <v>86</v>
      </c>
      <c r="O23" s="2"/>
    </row>
    <row r="24" spans="1:15" ht="81.75" customHeight="1">
      <c r="A24" s="1" t="s">
        <v>90</v>
      </c>
      <c r="B24" s="67" t="s">
        <v>91</v>
      </c>
      <c r="C24" s="64" t="s">
        <v>92</v>
      </c>
      <c r="D24" s="2">
        <f t="shared" si="0"/>
        <v>13</v>
      </c>
      <c r="E24" s="37" t="s">
        <v>93</v>
      </c>
      <c r="F24" s="38" t="s">
        <v>258</v>
      </c>
      <c r="G24" s="39"/>
      <c r="H24" s="37" t="s">
        <v>94</v>
      </c>
      <c r="I24" s="37" t="s">
        <v>95</v>
      </c>
      <c r="J24" s="41" t="s">
        <v>174</v>
      </c>
      <c r="K24" s="103" t="s">
        <v>186</v>
      </c>
      <c r="L24" s="42" t="s">
        <v>99</v>
      </c>
      <c r="M24" s="37" t="s">
        <v>100</v>
      </c>
      <c r="N24" s="37" t="s">
        <v>86</v>
      </c>
      <c r="O24" s="2"/>
    </row>
    <row r="25" spans="1:15" ht="45" customHeight="1">
      <c r="A25" s="1" t="s">
        <v>101</v>
      </c>
      <c r="B25" s="67" t="s">
        <v>102</v>
      </c>
      <c r="C25" s="66" t="s">
        <v>103</v>
      </c>
      <c r="D25" s="2">
        <f t="shared" si="0"/>
        <v>14</v>
      </c>
      <c r="E25" s="37" t="s">
        <v>104</v>
      </c>
      <c r="F25" s="25" t="s">
        <v>110</v>
      </c>
      <c r="G25" s="5"/>
      <c r="H25" s="37" t="s">
        <v>111</v>
      </c>
      <c r="I25" s="37">
        <v>6</v>
      </c>
      <c r="J25" s="41" t="s">
        <v>175</v>
      </c>
      <c r="K25" s="103" t="s">
        <v>187</v>
      </c>
      <c r="L25" s="42" t="s">
        <v>98</v>
      </c>
      <c r="M25" s="37" t="s">
        <v>97</v>
      </c>
      <c r="N25" s="37" t="s">
        <v>86</v>
      </c>
      <c r="O25" s="2"/>
    </row>
    <row r="26" spans="1:15" ht="45" customHeight="1">
      <c r="A26" s="1" t="s">
        <v>101</v>
      </c>
      <c r="B26" s="67">
        <v>70.32</v>
      </c>
      <c r="C26" s="66" t="s">
        <v>105</v>
      </c>
      <c r="D26" s="2">
        <f t="shared" si="0"/>
        <v>15</v>
      </c>
      <c r="E26" s="37" t="s">
        <v>106</v>
      </c>
      <c r="F26" s="25" t="s">
        <v>112</v>
      </c>
      <c r="G26" s="5"/>
      <c r="H26" s="37" t="s">
        <v>113</v>
      </c>
      <c r="I26" s="37">
        <v>1</v>
      </c>
      <c r="J26" s="41" t="s">
        <v>176</v>
      </c>
      <c r="K26" s="110" t="s">
        <v>188</v>
      </c>
      <c r="L26" s="42" t="s">
        <v>98</v>
      </c>
      <c r="M26" s="37" t="s">
        <v>97</v>
      </c>
      <c r="N26" s="37" t="s">
        <v>86</v>
      </c>
      <c r="O26" s="2"/>
    </row>
    <row r="27" spans="1:15" ht="75" customHeight="1">
      <c r="A27" s="1" t="s">
        <v>114</v>
      </c>
      <c r="B27" s="68" t="s">
        <v>115</v>
      </c>
      <c r="C27" s="68" t="s">
        <v>116</v>
      </c>
      <c r="D27" s="2">
        <f t="shared" si="0"/>
        <v>16</v>
      </c>
      <c r="E27" s="2" t="s">
        <v>117</v>
      </c>
      <c r="F27" s="36" t="s">
        <v>118</v>
      </c>
      <c r="G27" s="6" t="s">
        <v>133</v>
      </c>
      <c r="H27" s="37" t="s">
        <v>111</v>
      </c>
      <c r="I27" s="37">
        <v>1500</v>
      </c>
      <c r="J27" s="41" t="s">
        <v>177</v>
      </c>
      <c r="K27" s="103" t="s">
        <v>189</v>
      </c>
      <c r="L27" s="42" t="s">
        <v>119</v>
      </c>
      <c r="M27" s="37" t="s">
        <v>120</v>
      </c>
      <c r="N27" s="37" t="s">
        <v>86</v>
      </c>
      <c r="O27" s="2"/>
    </row>
    <row r="28" spans="1:15" ht="66" customHeight="1">
      <c r="A28" s="42" t="s">
        <v>101</v>
      </c>
      <c r="B28" s="64">
        <v>45.21</v>
      </c>
      <c r="C28" s="64" t="s">
        <v>121</v>
      </c>
      <c r="D28" s="2">
        <f t="shared" si="0"/>
        <v>17</v>
      </c>
      <c r="E28" s="37" t="s">
        <v>123</v>
      </c>
      <c r="F28" s="44" t="s">
        <v>259</v>
      </c>
      <c r="G28" s="43" t="s">
        <v>133</v>
      </c>
      <c r="H28" s="37" t="s">
        <v>113</v>
      </c>
      <c r="I28" s="37">
        <v>1</v>
      </c>
      <c r="J28" s="41" t="s">
        <v>178</v>
      </c>
      <c r="K28" s="110" t="s">
        <v>188</v>
      </c>
      <c r="L28" s="42" t="s">
        <v>122</v>
      </c>
      <c r="M28" s="37" t="s">
        <v>100</v>
      </c>
      <c r="N28" s="37" t="s">
        <v>86</v>
      </c>
      <c r="O28" s="2"/>
    </row>
    <row r="29" spans="1:15" ht="67.5" customHeight="1">
      <c r="A29" s="1" t="s">
        <v>101</v>
      </c>
      <c r="B29" s="67" t="s">
        <v>128</v>
      </c>
      <c r="C29" s="64" t="s">
        <v>124</v>
      </c>
      <c r="D29" s="2">
        <f t="shared" si="0"/>
        <v>18</v>
      </c>
      <c r="E29" s="2" t="s">
        <v>125</v>
      </c>
      <c r="F29" s="36" t="s">
        <v>131</v>
      </c>
      <c r="G29" s="3" t="s">
        <v>133</v>
      </c>
      <c r="H29" s="2" t="s">
        <v>15</v>
      </c>
      <c r="I29" s="2">
        <v>1</v>
      </c>
      <c r="J29" s="45" t="s">
        <v>179</v>
      </c>
      <c r="K29" s="103" t="s">
        <v>190</v>
      </c>
      <c r="L29" s="42" t="s">
        <v>98</v>
      </c>
      <c r="M29" s="37" t="s">
        <v>97</v>
      </c>
      <c r="N29" s="37" t="s">
        <v>86</v>
      </c>
      <c r="O29" s="2"/>
    </row>
    <row r="30" spans="1:15" ht="60" customHeight="1">
      <c r="A30" s="1" t="s">
        <v>101</v>
      </c>
      <c r="B30" s="67" t="s">
        <v>129</v>
      </c>
      <c r="C30" s="64" t="s">
        <v>130</v>
      </c>
      <c r="D30" s="2">
        <f t="shared" si="0"/>
        <v>19</v>
      </c>
      <c r="E30" s="2" t="s">
        <v>126</v>
      </c>
      <c r="F30" s="36" t="s">
        <v>132</v>
      </c>
      <c r="G30" s="3" t="s">
        <v>133</v>
      </c>
      <c r="H30" s="2" t="s">
        <v>127</v>
      </c>
      <c r="I30" s="2">
        <v>70</v>
      </c>
      <c r="J30" s="45" t="s">
        <v>180</v>
      </c>
      <c r="K30" s="103" t="s">
        <v>191</v>
      </c>
      <c r="L30" s="42" t="s">
        <v>119</v>
      </c>
      <c r="M30" s="37" t="s">
        <v>100</v>
      </c>
      <c r="N30" s="37" t="s">
        <v>86</v>
      </c>
      <c r="O30" s="2"/>
    </row>
    <row r="31" spans="1:15" ht="52.5" customHeight="1">
      <c r="A31" s="1" t="s">
        <v>134</v>
      </c>
      <c r="B31" s="69" t="s">
        <v>135</v>
      </c>
      <c r="C31" s="64" t="s">
        <v>136</v>
      </c>
      <c r="D31" s="2">
        <f t="shared" si="0"/>
        <v>20</v>
      </c>
      <c r="E31" s="4" t="s">
        <v>137</v>
      </c>
      <c r="F31" s="25" t="s">
        <v>139</v>
      </c>
      <c r="G31" s="2"/>
      <c r="H31" s="2" t="s">
        <v>138</v>
      </c>
      <c r="I31" s="2">
        <v>33</v>
      </c>
      <c r="J31" s="45" t="s">
        <v>181</v>
      </c>
      <c r="K31" s="103" t="s">
        <v>192</v>
      </c>
      <c r="L31" s="42" t="s">
        <v>140</v>
      </c>
      <c r="M31" s="37" t="s">
        <v>97</v>
      </c>
      <c r="N31" s="37" t="s">
        <v>86</v>
      </c>
      <c r="O31" s="2"/>
    </row>
    <row r="32" spans="1:15" ht="51" customHeight="1">
      <c r="A32" s="1" t="s">
        <v>143</v>
      </c>
      <c r="B32" s="64" t="s">
        <v>144</v>
      </c>
      <c r="C32" s="64" t="s">
        <v>145</v>
      </c>
      <c r="D32" s="2">
        <f t="shared" si="0"/>
        <v>21</v>
      </c>
      <c r="E32" s="4" t="s">
        <v>155</v>
      </c>
      <c r="F32" s="25" t="s">
        <v>142</v>
      </c>
      <c r="G32" s="3"/>
      <c r="H32" s="2" t="s">
        <v>113</v>
      </c>
      <c r="I32" s="2">
        <v>1</v>
      </c>
      <c r="J32" s="45" t="s">
        <v>182</v>
      </c>
      <c r="K32" s="103" t="s">
        <v>193</v>
      </c>
      <c r="L32" s="42" t="s">
        <v>98</v>
      </c>
      <c r="M32" s="37" t="s">
        <v>97</v>
      </c>
      <c r="N32" s="37" t="s">
        <v>86</v>
      </c>
      <c r="O32" s="2"/>
    </row>
    <row r="33" spans="1:15" ht="92.25" customHeight="1">
      <c r="A33" s="1" t="s">
        <v>146</v>
      </c>
      <c r="B33" s="64" t="s">
        <v>147</v>
      </c>
      <c r="C33" s="64" t="s">
        <v>148</v>
      </c>
      <c r="D33" s="2">
        <f t="shared" si="0"/>
        <v>22</v>
      </c>
      <c r="E33" s="4" t="s">
        <v>156</v>
      </c>
      <c r="F33" s="25" t="s">
        <v>150</v>
      </c>
      <c r="G33" s="41"/>
      <c r="H33" s="2" t="s">
        <v>15</v>
      </c>
      <c r="I33" s="45">
        <v>1</v>
      </c>
      <c r="J33" s="41" t="s">
        <v>183</v>
      </c>
      <c r="K33" s="110" t="s">
        <v>188</v>
      </c>
      <c r="L33" s="42" t="s">
        <v>98</v>
      </c>
      <c r="M33" s="37" t="s">
        <v>97</v>
      </c>
      <c r="N33" s="37" t="s">
        <v>86</v>
      </c>
      <c r="O33" s="2"/>
    </row>
    <row r="34" spans="1:15" ht="56.25" customHeight="1">
      <c r="A34" s="1" t="s">
        <v>146</v>
      </c>
      <c r="B34" s="68"/>
      <c r="C34" s="68" t="s">
        <v>149</v>
      </c>
      <c r="D34" s="2">
        <f t="shared" si="0"/>
        <v>23</v>
      </c>
      <c r="E34" s="2" t="s">
        <v>157</v>
      </c>
      <c r="F34" s="26" t="s">
        <v>151</v>
      </c>
      <c r="G34" s="41"/>
      <c r="H34" s="2" t="s">
        <v>15</v>
      </c>
      <c r="I34" s="45">
        <v>1</v>
      </c>
      <c r="J34" s="2" t="s">
        <v>184</v>
      </c>
      <c r="K34" s="103" t="s">
        <v>194</v>
      </c>
      <c r="L34" s="42" t="s">
        <v>98</v>
      </c>
      <c r="M34" s="37" t="s">
        <v>97</v>
      </c>
      <c r="N34" s="37" t="s">
        <v>86</v>
      </c>
      <c r="O34" s="2"/>
    </row>
    <row r="35" spans="1:15" ht="70.5" customHeight="1">
      <c r="A35" s="1" t="s">
        <v>83</v>
      </c>
      <c r="B35" s="64" t="s">
        <v>152</v>
      </c>
      <c r="C35" s="64" t="s">
        <v>153</v>
      </c>
      <c r="D35" s="2">
        <f t="shared" si="0"/>
        <v>24</v>
      </c>
      <c r="E35" s="4" t="s">
        <v>158</v>
      </c>
      <c r="F35" s="25" t="s">
        <v>154</v>
      </c>
      <c r="G35" s="41"/>
      <c r="H35" s="2" t="s">
        <v>113</v>
      </c>
      <c r="I35" s="46">
        <v>1</v>
      </c>
      <c r="J35" s="41" t="s">
        <v>185</v>
      </c>
      <c r="K35" s="103" t="s">
        <v>195</v>
      </c>
      <c r="L35" s="42" t="s">
        <v>98</v>
      </c>
      <c r="M35" s="37" t="s">
        <v>97</v>
      </c>
      <c r="N35" s="37" t="s">
        <v>86</v>
      </c>
      <c r="O35" s="2"/>
    </row>
    <row r="36" spans="1:15" ht="89.25" customHeight="1">
      <c r="A36" s="1" t="s">
        <v>114</v>
      </c>
      <c r="B36" s="66" t="s">
        <v>159</v>
      </c>
      <c r="C36" s="70" t="s">
        <v>160</v>
      </c>
      <c r="D36" s="2">
        <f t="shared" si="0"/>
        <v>25</v>
      </c>
      <c r="E36" s="47" t="s">
        <v>161</v>
      </c>
      <c r="F36" s="25" t="s">
        <v>198</v>
      </c>
      <c r="G36" s="3" t="s">
        <v>133</v>
      </c>
      <c r="H36" s="2" t="s">
        <v>111</v>
      </c>
      <c r="I36" s="46">
        <v>428</v>
      </c>
      <c r="J36" s="41" t="s">
        <v>240</v>
      </c>
      <c r="K36" s="103" t="s">
        <v>196</v>
      </c>
      <c r="L36" s="42" t="s">
        <v>99</v>
      </c>
      <c r="M36" s="37" t="s">
        <v>100</v>
      </c>
      <c r="N36" s="37" t="s">
        <v>86</v>
      </c>
      <c r="O36" s="2"/>
    </row>
    <row r="37" spans="1:15" ht="90.75" customHeight="1">
      <c r="A37" s="1" t="s">
        <v>114</v>
      </c>
      <c r="B37" s="66" t="s">
        <v>159</v>
      </c>
      <c r="C37" s="70" t="s">
        <v>160</v>
      </c>
      <c r="D37" s="2">
        <f t="shared" si="0"/>
        <v>26</v>
      </c>
      <c r="E37" s="47" t="s">
        <v>197</v>
      </c>
      <c r="F37" s="25" t="s">
        <v>199</v>
      </c>
      <c r="G37" s="3" t="s">
        <v>133</v>
      </c>
      <c r="H37" s="2" t="s">
        <v>111</v>
      </c>
      <c r="I37" s="46">
        <v>435</v>
      </c>
      <c r="J37" s="41" t="s">
        <v>241</v>
      </c>
      <c r="K37" s="103" t="s">
        <v>200</v>
      </c>
      <c r="L37" s="42" t="s">
        <v>99</v>
      </c>
      <c r="M37" s="37" t="s">
        <v>100</v>
      </c>
      <c r="N37" s="37" t="s">
        <v>86</v>
      </c>
      <c r="O37" s="2"/>
    </row>
    <row r="38" spans="1:15" ht="90" customHeight="1">
      <c r="A38" s="1" t="s">
        <v>83</v>
      </c>
      <c r="B38" s="67" t="s">
        <v>202</v>
      </c>
      <c r="C38" s="67" t="s">
        <v>203</v>
      </c>
      <c r="D38" s="2">
        <f t="shared" si="0"/>
        <v>27</v>
      </c>
      <c r="E38" s="47" t="s">
        <v>204</v>
      </c>
      <c r="F38" s="27" t="s">
        <v>201</v>
      </c>
      <c r="G38" s="3" t="s">
        <v>133</v>
      </c>
      <c r="H38" s="2" t="s">
        <v>113</v>
      </c>
      <c r="I38" s="46">
        <v>1</v>
      </c>
      <c r="J38" s="41" t="s">
        <v>274</v>
      </c>
      <c r="K38" s="103" t="s">
        <v>275</v>
      </c>
      <c r="L38" s="42" t="s">
        <v>122</v>
      </c>
      <c r="M38" s="37" t="s">
        <v>96</v>
      </c>
      <c r="N38" s="37" t="s">
        <v>86</v>
      </c>
      <c r="O38" s="2"/>
    </row>
    <row r="39" spans="1:15" ht="56.25" customHeight="1">
      <c r="A39" s="1" t="s">
        <v>114</v>
      </c>
      <c r="B39" s="67" t="s">
        <v>206</v>
      </c>
      <c r="C39" s="67" t="s">
        <v>207</v>
      </c>
      <c r="D39" s="2">
        <f t="shared" si="0"/>
        <v>28</v>
      </c>
      <c r="E39" s="47" t="s">
        <v>208</v>
      </c>
      <c r="F39" s="27" t="s">
        <v>213</v>
      </c>
      <c r="G39" s="3" t="s">
        <v>133</v>
      </c>
      <c r="H39" s="2" t="s">
        <v>111</v>
      </c>
      <c r="I39" s="46">
        <v>4</v>
      </c>
      <c r="J39" s="41" t="s">
        <v>242</v>
      </c>
      <c r="K39" s="103" t="s">
        <v>209</v>
      </c>
      <c r="L39" s="42" t="s">
        <v>205</v>
      </c>
      <c r="M39" s="37" t="s">
        <v>96</v>
      </c>
      <c r="N39" s="37" t="s">
        <v>86</v>
      </c>
      <c r="O39" s="36" t="s">
        <v>276</v>
      </c>
    </row>
    <row r="40" spans="1:15" ht="56.25" customHeight="1">
      <c r="A40" s="1" t="s">
        <v>114</v>
      </c>
      <c r="B40" s="67" t="s">
        <v>210</v>
      </c>
      <c r="C40" s="67" t="s">
        <v>211</v>
      </c>
      <c r="D40" s="2">
        <f t="shared" si="0"/>
        <v>29</v>
      </c>
      <c r="E40" s="47" t="s">
        <v>212</v>
      </c>
      <c r="F40" s="27" t="s">
        <v>214</v>
      </c>
      <c r="G40" s="3" t="s">
        <v>133</v>
      </c>
      <c r="H40" s="2" t="s">
        <v>215</v>
      </c>
      <c r="I40" s="46">
        <v>180</v>
      </c>
      <c r="J40" s="41" t="s">
        <v>243</v>
      </c>
      <c r="K40" s="103" t="s">
        <v>216</v>
      </c>
      <c r="L40" s="42" t="s">
        <v>205</v>
      </c>
      <c r="M40" s="37" t="s">
        <v>96</v>
      </c>
      <c r="N40" s="37" t="s">
        <v>86</v>
      </c>
      <c r="O40" s="36" t="s">
        <v>276</v>
      </c>
    </row>
    <row r="41" spans="1:15" ht="56.25" customHeight="1">
      <c r="A41" s="1" t="s">
        <v>114</v>
      </c>
      <c r="B41" s="67" t="s">
        <v>217</v>
      </c>
      <c r="C41" s="67" t="s">
        <v>218</v>
      </c>
      <c r="D41" s="2">
        <f t="shared" si="0"/>
        <v>30</v>
      </c>
      <c r="E41" s="47" t="s">
        <v>219</v>
      </c>
      <c r="F41" s="27" t="s">
        <v>223</v>
      </c>
      <c r="G41" s="3" t="s">
        <v>133</v>
      </c>
      <c r="H41" s="2" t="s">
        <v>215</v>
      </c>
      <c r="I41" s="46">
        <v>60</v>
      </c>
      <c r="J41" s="41" t="s">
        <v>243</v>
      </c>
      <c r="K41" s="103" t="s">
        <v>216</v>
      </c>
      <c r="L41" s="42" t="s">
        <v>122</v>
      </c>
      <c r="M41" s="37" t="s">
        <v>96</v>
      </c>
      <c r="N41" s="37" t="s">
        <v>86</v>
      </c>
      <c r="O41" s="36" t="s">
        <v>276</v>
      </c>
    </row>
    <row r="42" spans="1:15" ht="56.25" customHeight="1">
      <c r="A42" s="1" t="s">
        <v>114</v>
      </c>
      <c r="B42" s="67" t="s">
        <v>220</v>
      </c>
      <c r="C42" s="67" t="s">
        <v>221</v>
      </c>
      <c r="D42" s="2">
        <f t="shared" si="0"/>
        <v>31</v>
      </c>
      <c r="E42" s="47" t="s">
        <v>222</v>
      </c>
      <c r="F42" s="27" t="s">
        <v>224</v>
      </c>
      <c r="G42" s="3" t="s">
        <v>133</v>
      </c>
      <c r="H42" s="2" t="s">
        <v>111</v>
      </c>
      <c r="I42" s="46">
        <v>4</v>
      </c>
      <c r="J42" s="41" t="s">
        <v>243</v>
      </c>
      <c r="K42" s="103" t="s">
        <v>216</v>
      </c>
      <c r="L42" s="42" t="s">
        <v>122</v>
      </c>
      <c r="M42" s="37" t="s">
        <v>96</v>
      </c>
      <c r="N42" s="37" t="s">
        <v>86</v>
      </c>
      <c r="O42" s="2"/>
    </row>
    <row r="43" spans="1:15" ht="72" customHeight="1">
      <c r="A43" s="1" t="s">
        <v>114</v>
      </c>
      <c r="B43" s="67" t="s">
        <v>225</v>
      </c>
      <c r="C43" s="64" t="s">
        <v>226</v>
      </c>
      <c r="D43" s="2">
        <f t="shared" si="0"/>
        <v>32</v>
      </c>
      <c r="E43" s="2" t="s">
        <v>234</v>
      </c>
      <c r="F43" s="28" t="s">
        <v>236</v>
      </c>
      <c r="G43" s="41"/>
      <c r="H43" s="2" t="s">
        <v>215</v>
      </c>
      <c r="I43" s="35">
        <v>11000</v>
      </c>
      <c r="J43" s="45" t="s">
        <v>264</v>
      </c>
      <c r="K43" s="41" t="s">
        <v>265</v>
      </c>
      <c r="L43" s="42" t="s">
        <v>231</v>
      </c>
      <c r="M43" s="37" t="s">
        <v>232</v>
      </c>
      <c r="N43" s="37" t="s">
        <v>86</v>
      </c>
      <c r="O43" s="111" t="s">
        <v>266</v>
      </c>
    </row>
    <row r="44" spans="1:15" ht="67.5" customHeight="1">
      <c r="A44" s="1" t="s">
        <v>114</v>
      </c>
      <c r="B44" s="67" t="s">
        <v>227</v>
      </c>
      <c r="C44" s="64" t="s">
        <v>228</v>
      </c>
      <c r="D44" s="2">
        <f t="shared" si="0"/>
        <v>33</v>
      </c>
      <c r="E44" s="2" t="s">
        <v>235</v>
      </c>
      <c r="F44" s="28" t="s">
        <v>236</v>
      </c>
      <c r="G44" s="41"/>
      <c r="H44" s="2" t="s">
        <v>215</v>
      </c>
      <c r="I44" s="2">
        <v>6000</v>
      </c>
      <c r="J44" s="45" t="s">
        <v>244</v>
      </c>
      <c r="K44" s="41" t="s">
        <v>233</v>
      </c>
      <c r="L44" s="42" t="s">
        <v>120</v>
      </c>
      <c r="M44" s="37" t="s">
        <v>96</v>
      </c>
      <c r="N44" s="37" t="s">
        <v>86</v>
      </c>
      <c r="O44" s="2"/>
    </row>
    <row r="45" spans="1:15" ht="66.75" customHeight="1">
      <c r="A45" s="1" t="s">
        <v>114</v>
      </c>
      <c r="B45" s="67" t="s">
        <v>229</v>
      </c>
      <c r="C45" s="64" t="s">
        <v>230</v>
      </c>
      <c r="D45" s="2">
        <f t="shared" si="0"/>
        <v>34</v>
      </c>
      <c r="E45" s="2" t="s">
        <v>237</v>
      </c>
      <c r="F45" s="25" t="s">
        <v>236</v>
      </c>
      <c r="G45" s="41"/>
      <c r="H45" s="2" t="s">
        <v>215</v>
      </c>
      <c r="I45" s="2">
        <v>15000</v>
      </c>
      <c r="J45" s="45" t="s">
        <v>245</v>
      </c>
      <c r="K45" s="41" t="s">
        <v>238</v>
      </c>
      <c r="L45" s="42" t="s">
        <v>98</v>
      </c>
      <c r="M45" s="37" t="s">
        <v>239</v>
      </c>
      <c r="N45" s="37" t="s">
        <v>86</v>
      </c>
      <c r="O45" s="2"/>
    </row>
    <row r="46" spans="1:15" ht="106.5" customHeight="1">
      <c r="A46" s="1" t="s">
        <v>114</v>
      </c>
      <c r="B46" s="64" t="s">
        <v>246</v>
      </c>
      <c r="C46" s="64" t="s">
        <v>247</v>
      </c>
      <c r="D46" s="2">
        <f t="shared" si="0"/>
        <v>35</v>
      </c>
      <c r="E46" s="4" t="s">
        <v>249</v>
      </c>
      <c r="F46" s="25" t="s">
        <v>250</v>
      </c>
      <c r="G46" s="3" t="s">
        <v>133</v>
      </c>
      <c r="H46" s="2" t="s">
        <v>111</v>
      </c>
      <c r="I46" s="45">
        <v>52200</v>
      </c>
      <c r="J46" s="45" t="s">
        <v>254</v>
      </c>
      <c r="K46" s="103" t="s">
        <v>248</v>
      </c>
      <c r="L46" s="2" t="s">
        <v>232</v>
      </c>
      <c r="M46" s="1" t="s">
        <v>140</v>
      </c>
      <c r="N46" s="37" t="s">
        <v>86</v>
      </c>
      <c r="O46" s="2"/>
    </row>
    <row r="47" spans="1:15" ht="89.25" customHeight="1">
      <c r="A47" s="1" t="s">
        <v>114</v>
      </c>
      <c r="B47" s="64" t="s">
        <v>251</v>
      </c>
      <c r="C47" s="64" t="s">
        <v>251</v>
      </c>
      <c r="D47" s="2">
        <f t="shared" si="0"/>
        <v>36</v>
      </c>
      <c r="E47" s="4" t="s">
        <v>252</v>
      </c>
      <c r="F47" s="25" t="s">
        <v>253</v>
      </c>
      <c r="G47" s="3" t="s">
        <v>133</v>
      </c>
      <c r="H47" s="2" t="s">
        <v>111</v>
      </c>
      <c r="I47" s="45">
        <v>4262</v>
      </c>
      <c r="J47" s="45" t="s">
        <v>255</v>
      </c>
      <c r="K47" s="103" t="s">
        <v>256</v>
      </c>
      <c r="L47" s="2" t="s">
        <v>140</v>
      </c>
      <c r="M47" s="1" t="s">
        <v>96</v>
      </c>
      <c r="N47" s="37" t="s">
        <v>86</v>
      </c>
      <c r="O47" s="2"/>
    </row>
    <row r="48" spans="1:15" ht="70.5" customHeight="1">
      <c r="A48" s="1" t="s">
        <v>267</v>
      </c>
      <c r="B48" s="64" t="s">
        <v>273</v>
      </c>
      <c r="C48" s="64" t="s">
        <v>160</v>
      </c>
      <c r="D48" s="2">
        <f t="shared" si="0"/>
        <v>37</v>
      </c>
      <c r="E48" s="100" t="s">
        <v>268</v>
      </c>
      <c r="F48" s="101" t="s">
        <v>269</v>
      </c>
      <c r="G48" s="3" t="s">
        <v>133</v>
      </c>
      <c r="H48" s="2" t="s">
        <v>111</v>
      </c>
      <c r="I48" s="102">
        <v>36</v>
      </c>
      <c r="J48" s="45" t="s">
        <v>270</v>
      </c>
      <c r="K48" s="103" t="s">
        <v>271</v>
      </c>
      <c r="L48" s="2" t="s">
        <v>205</v>
      </c>
      <c r="M48" s="1" t="s">
        <v>99</v>
      </c>
      <c r="N48" s="37" t="s">
        <v>86</v>
      </c>
      <c r="O48" s="36" t="s">
        <v>272</v>
      </c>
    </row>
    <row r="49" spans="1:16" s="41" customFormat="1" ht="96.75" customHeight="1">
      <c r="A49" s="1" t="s">
        <v>281</v>
      </c>
      <c r="B49" s="64" t="s">
        <v>282</v>
      </c>
      <c r="C49" s="64" t="s">
        <v>283</v>
      </c>
      <c r="D49" s="2">
        <v>38</v>
      </c>
      <c r="E49" s="100" t="s">
        <v>279</v>
      </c>
      <c r="F49" s="25" t="s">
        <v>291</v>
      </c>
      <c r="G49" s="3"/>
      <c r="H49" s="2" t="s">
        <v>284</v>
      </c>
      <c r="I49" s="102">
        <v>1</v>
      </c>
      <c r="J49" s="45" t="s">
        <v>286</v>
      </c>
      <c r="K49" s="103" t="s">
        <v>287</v>
      </c>
      <c r="L49" s="2" t="s">
        <v>122</v>
      </c>
      <c r="M49" s="1" t="s">
        <v>96</v>
      </c>
      <c r="N49" s="37" t="s">
        <v>86</v>
      </c>
      <c r="O49" s="36" t="s">
        <v>272</v>
      </c>
      <c r="P49" s="107"/>
    </row>
    <row r="50" spans="1:16" s="41" customFormat="1" ht="95.25" customHeight="1">
      <c r="A50" s="1" t="s">
        <v>281</v>
      </c>
      <c r="B50" s="64" t="s">
        <v>282</v>
      </c>
      <c r="C50" s="64" t="s">
        <v>285</v>
      </c>
      <c r="D50" s="2">
        <v>39</v>
      </c>
      <c r="E50" s="100" t="s">
        <v>280</v>
      </c>
      <c r="F50" s="101" t="s">
        <v>290</v>
      </c>
      <c r="G50" s="3"/>
      <c r="H50" s="2" t="s">
        <v>284</v>
      </c>
      <c r="I50" s="102">
        <v>1</v>
      </c>
      <c r="J50" s="45" t="s">
        <v>288</v>
      </c>
      <c r="K50" s="103" t="s">
        <v>289</v>
      </c>
      <c r="L50" s="2" t="s">
        <v>122</v>
      </c>
      <c r="M50" s="1" t="s">
        <v>96</v>
      </c>
      <c r="N50" s="37" t="s">
        <v>86</v>
      </c>
      <c r="O50" s="36" t="s">
        <v>272</v>
      </c>
      <c r="P50" s="107"/>
    </row>
    <row r="51" spans="1:16" s="106" customFormat="1" ht="12.75">
      <c r="A51" s="48"/>
      <c r="B51" s="68"/>
      <c r="C51" s="71"/>
      <c r="D51" s="49"/>
      <c r="E51" s="104"/>
      <c r="F51" s="105"/>
      <c r="G51" s="51"/>
      <c r="H51" s="49"/>
      <c r="I51" s="49"/>
      <c r="J51" s="45">
        <v>17868.13</v>
      </c>
      <c r="K51" s="49"/>
      <c r="L51" s="49"/>
      <c r="M51" s="49"/>
      <c r="N51" s="49"/>
      <c r="O51" s="49"/>
      <c r="P51" s="108"/>
    </row>
    <row r="52" spans="1:16" s="106" customFormat="1" ht="12.75">
      <c r="A52" s="48"/>
      <c r="B52" s="68"/>
      <c r="C52" s="71"/>
      <c r="D52" s="49"/>
      <c r="E52" s="49"/>
      <c r="F52" s="50"/>
      <c r="G52" s="51"/>
      <c r="H52" s="49"/>
      <c r="I52" s="49"/>
      <c r="J52" s="52"/>
      <c r="K52" s="49"/>
      <c r="L52" s="49"/>
      <c r="M52" s="49"/>
      <c r="N52" s="49"/>
      <c r="O52" s="49"/>
      <c r="P52" s="108"/>
    </row>
    <row r="53" spans="1:15" s="23" customFormat="1" ht="13.5" customHeight="1">
      <c r="A53" s="122" t="s">
        <v>19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</row>
    <row r="54" spans="1:15" s="23" customFormat="1" ht="42" customHeight="1">
      <c r="A54" s="132" t="s">
        <v>61</v>
      </c>
      <c r="B54" s="132"/>
      <c r="C54" s="71"/>
      <c r="D54" s="49"/>
      <c r="E54" s="49"/>
      <c r="F54" s="50"/>
      <c r="G54" s="51"/>
      <c r="H54" s="49"/>
      <c r="I54" s="49"/>
      <c r="J54" s="52"/>
      <c r="K54" s="49"/>
      <c r="L54" s="49"/>
      <c r="M54" s="123" t="s">
        <v>67</v>
      </c>
      <c r="N54" s="123"/>
      <c r="O54" s="123"/>
    </row>
    <row r="55" spans="1:15" s="23" customFormat="1" ht="48" customHeight="1">
      <c r="A55" s="132" t="s">
        <v>62</v>
      </c>
      <c r="B55" s="132"/>
      <c r="C55" s="71"/>
      <c r="D55" s="49"/>
      <c r="E55" s="49"/>
      <c r="F55" s="50"/>
      <c r="G55" s="51"/>
      <c r="H55" s="49"/>
      <c r="I55" s="49"/>
      <c r="J55" s="49">
        <v>521.74</v>
      </c>
      <c r="K55" s="49"/>
      <c r="L55" s="49"/>
      <c r="M55" s="123" t="s">
        <v>67</v>
      </c>
      <c r="N55" s="123"/>
      <c r="O55" s="123"/>
    </row>
    <row r="56" spans="1:15" s="23" customFormat="1" ht="45.75" customHeight="1">
      <c r="A56" s="132" t="s">
        <v>63</v>
      </c>
      <c r="B56" s="132"/>
      <c r="C56" s="71"/>
      <c r="D56" s="49"/>
      <c r="E56" s="49"/>
      <c r="F56" s="50"/>
      <c r="G56" s="51"/>
      <c r="H56" s="49"/>
      <c r="I56" s="49"/>
      <c r="J56" s="49">
        <f>9+17.7+0.8+10+30+11.32+16.2+7+8</f>
        <v>110.02</v>
      </c>
      <c r="K56" s="49"/>
      <c r="L56" s="49"/>
      <c r="M56" s="123" t="s">
        <v>67</v>
      </c>
      <c r="N56" s="123"/>
      <c r="O56" s="123"/>
    </row>
    <row r="57" spans="1:15" s="23" customFormat="1" ht="44.25" customHeight="1">
      <c r="A57" s="132" t="s">
        <v>64</v>
      </c>
      <c r="B57" s="132"/>
      <c r="C57" s="71"/>
      <c r="D57" s="49"/>
      <c r="E57" s="49"/>
      <c r="F57" s="50"/>
      <c r="G57" s="51"/>
      <c r="H57" s="49"/>
      <c r="I57" s="49"/>
      <c r="J57" s="49">
        <f>70+22+73+35.08</f>
        <v>200.07999999999998</v>
      </c>
      <c r="K57" s="49"/>
      <c r="L57" s="49"/>
      <c r="M57" s="123" t="s">
        <v>67</v>
      </c>
      <c r="N57" s="123"/>
      <c r="O57" s="123"/>
    </row>
    <row r="58" spans="1:15" s="23" customFormat="1" ht="42.75" customHeight="1">
      <c r="A58" s="132" t="s">
        <v>65</v>
      </c>
      <c r="B58" s="132"/>
      <c r="C58" s="71"/>
      <c r="D58" s="49"/>
      <c r="E58" s="49"/>
      <c r="F58" s="50"/>
      <c r="G58" s="51"/>
      <c r="H58" s="49"/>
      <c r="I58" s="49"/>
      <c r="J58" s="49">
        <v>100</v>
      </c>
      <c r="K58" s="49"/>
      <c r="L58" s="49"/>
      <c r="M58" s="123" t="s">
        <v>67</v>
      </c>
      <c r="N58" s="123"/>
      <c r="O58" s="123"/>
    </row>
    <row r="59" spans="1:15" s="23" customFormat="1" ht="45" customHeight="1">
      <c r="A59" s="132" t="s">
        <v>141</v>
      </c>
      <c r="B59" s="132"/>
      <c r="C59" s="71"/>
      <c r="D59" s="49"/>
      <c r="E59" s="49"/>
      <c r="F59" s="50"/>
      <c r="G59" s="51"/>
      <c r="H59" s="49"/>
      <c r="I59" s="49"/>
      <c r="J59" s="49"/>
      <c r="K59" s="49"/>
      <c r="L59" s="49"/>
      <c r="M59" s="123" t="s">
        <v>67</v>
      </c>
      <c r="N59" s="123"/>
      <c r="O59" s="123"/>
    </row>
    <row r="60" spans="1:15" s="23" customFormat="1" ht="46.5" customHeight="1">
      <c r="A60" s="132" t="s">
        <v>66</v>
      </c>
      <c r="B60" s="132"/>
      <c r="C60" s="71"/>
      <c r="D60" s="49"/>
      <c r="E60" s="49"/>
      <c r="F60" s="50"/>
      <c r="G60" s="51"/>
      <c r="H60" s="49"/>
      <c r="I60" s="49"/>
      <c r="J60" s="49">
        <f>60+100+150+50+3+101.28+38+25.55+30+20+20</f>
        <v>597.8299999999999</v>
      </c>
      <c r="K60" s="49"/>
      <c r="L60" s="49"/>
      <c r="M60" s="123" t="s">
        <v>67</v>
      </c>
      <c r="N60" s="123"/>
      <c r="O60" s="123"/>
    </row>
    <row r="61" spans="1:15" s="23" customFormat="1" ht="26.25" customHeight="1">
      <c r="A61" s="53"/>
      <c r="B61" s="68"/>
      <c r="C61" s="71"/>
      <c r="D61" s="49"/>
      <c r="E61" s="49"/>
      <c r="F61" s="50"/>
      <c r="G61" s="51"/>
      <c r="H61" s="49"/>
      <c r="I61" s="54"/>
      <c r="J61" s="55">
        <f>SUM(J54:J60)</f>
        <v>1529.6699999999998</v>
      </c>
      <c r="K61" s="49"/>
      <c r="L61" s="49"/>
      <c r="M61" s="49"/>
      <c r="N61" s="2"/>
      <c r="O61" s="49"/>
    </row>
    <row r="62" spans="1:15" s="23" customFormat="1" ht="16.5" customHeight="1">
      <c r="A62" s="121" t="s">
        <v>20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</row>
    <row r="63" spans="1:15" s="23" customFormat="1" ht="39" customHeight="1">
      <c r="A63" s="128" t="s">
        <v>68</v>
      </c>
      <c r="B63" s="117"/>
      <c r="C63" s="117"/>
      <c r="D63" s="117"/>
      <c r="E63" s="117"/>
      <c r="F63" s="117"/>
      <c r="G63" s="117"/>
      <c r="H63" s="117"/>
      <c r="I63" s="117"/>
      <c r="J63" s="52">
        <v>2015.664</v>
      </c>
      <c r="K63" s="2"/>
      <c r="L63" s="49"/>
      <c r="M63" s="2"/>
      <c r="N63" s="49"/>
      <c r="O63" s="49"/>
    </row>
    <row r="64" spans="1:15" s="23" customFormat="1" ht="12.75">
      <c r="A64" s="117"/>
      <c r="B64" s="117"/>
      <c r="C64" s="117"/>
      <c r="D64" s="117"/>
      <c r="E64" s="117"/>
      <c r="F64" s="117"/>
      <c r="G64" s="117"/>
      <c r="H64" s="117"/>
      <c r="I64" s="117"/>
      <c r="J64" s="106"/>
      <c r="K64" s="49"/>
      <c r="L64" s="49"/>
      <c r="M64" s="49"/>
      <c r="N64" s="49"/>
      <c r="O64" s="49"/>
    </row>
    <row r="65" spans="1:15" s="23" customFormat="1" ht="12.75">
      <c r="A65" s="117" t="s">
        <v>21</v>
      </c>
      <c r="B65" s="117"/>
      <c r="C65" s="117"/>
      <c r="D65" s="117"/>
      <c r="E65" s="117"/>
      <c r="F65" s="117"/>
      <c r="G65" s="117"/>
      <c r="H65" s="117"/>
      <c r="I65" s="117"/>
      <c r="J65" s="52">
        <f>-J2</f>
        <v>0</v>
      </c>
      <c r="K65" s="49"/>
      <c r="L65" s="49"/>
      <c r="M65" s="49"/>
      <c r="N65" s="49"/>
      <c r="O65" s="49"/>
    </row>
    <row r="66" spans="1:15" s="23" customFormat="1" ht="12.75">
      <c r="A66" s="117"/>
      <c r="B66" s="117"/>
      <c r="C66" s="117"/>
      <c r="D66" s="117"/>
      <c r="E66" s="117"/>
      <c r="F66" s="117"/>
      <c r="G66" s="117"/>
      <c r="H66" s="117"/>
      <c r="I66" s="117"/>
      <c r="J66" s="52"/>
      <c r="K66" s="49"/>
      <c r="L66" s="49"/>
      <c r="M66" s="49"/>
      <c r="N66" s="49"/>
      <c r="O66" s="49"/>
    </row>
    <row r="67" spans="1:15" s="23" customFormat="1" ht="12.75">
      <c r="A67" s="117" t="s">
        <v>22</v>
      </c>
      <c r="B67" s="117"/>
      <c r="C67" s="117"/>
      <c r="D67" s="117"/>
      <c r="E67" s="117"/>
      <c r="F67" s="117"/>
      <c r="G67" s="117"/>
      <c r="H67" s="117"/>
      <c r="I67" s="117"/>
      <c r="J67" s="52">
        <v>25524.9</v>
      </c>
      <c r="K67" s="49"/>
      <c r="L67" s="49"/>
      <c r="M67" s="49"/>
      <c r="N67" s="49"/>
      <c r="O67" s="49"/>
    </row>
    <row r="68" spans="1:15" s="23" customFormat="1" ht="12.75">
      <c r="A68" s="56"/>
      <c r="B68" s="72"/>
      <c r="C68" s="72"/>
      <c r="D68" s="22"/>
      <c r="E68" s="22"/>
      <c r="F68" s="57"/>
      <c r="G68" s="58"/>
      <c r="H68" s="22"/>
      <c r="I68" s="22"/>
      <c r="J68" s="59"/>
      <c r="K68" s="22"/>
      <c r="L68" s="22"/>
      <c r="M68" s="22"/>
      <c r="N68" s="22"/>
      <c r="O68" s="22"/>
    </row>
    <row r="69" spans="1:14" ht="16.5">
      <c r="A69" s="79" t="s">
        <v>261</v>
      </c>
      <c r="B69" s="78"/>
      <c r="C69" s="82"/>
      <c r="D69" s="83"/>
      <c r="E69" s="82"/>
      <c r="F69" s="82"/>
      <c r="G69" s="118" t="s">
        <v>292</v>
      </c>
      <c r="H69" s="119"/>
      <c r="I69" s="119"/>
      <c r="J69" s="84"/>
      <c r="K69" s="85"/>
      <c r="L69" s="115" t="s">
        <v>278</v>
      </c>
      <c r="M69" s="115"/>
      <c r="N69" s="115"/>
    </row>
    <row r="70" spans="1:14" ht="15">
      <c r="A70" s="80" t="s">
        <v>260</v>
      </c>
      <c r="B70" s="81"/>
      <c r="C70" s="86"/>
      <c r="D70" s="87"/>
      <c r="E70" s="86"/>
      <c r="F70" s="86"/>
      <c r="G70" s="120" t="s">
        <v>262</v>
      </c>
      <c r="H70" s="120"/>
      <c r="I70" s="120"/>
      <c r="J70" s="88"/>
      <c r="K70" s="85"/>
      <c r="L70" s="116" t="s">
        <v>257</v>
      </c>
      <c r="M70" s="116"/>
      <c r="N70" s="116"/>
    </row>
    <row r="71" spans="1:14" ht="15">
      <c r="A71" s="8"/>
      <c r="B71" s="73"/>
      <c r="C71" s="90"/>
      <c r="D71" s="91"/>
      <c r="E71" s="85"/>
      <c r="F71" s="85"/>
      <c r="G71" s="92"/>
      <c r="H71" s="89"/>
      <c r="I71" s="85"/>
      <c r="J71" s="93"/>
      <c r="K71" s="85"/>
      <c r="L71" s="89"/>
      <c r="M71" s="85"/>
      <c r="N71" s="89"/>
    </row>
    <row r="72" spans="1:14" ht="15">
      <c r="A72" s="8"/>
      <c r="B72" s="73"/>
      <c r="C72" s="90"/>
      <c r="D72" s="91"/>
      <c r="E72" s="85"/>
      <c r="F72" s="85"/>
      <c r="G72" s="92"/>
      <c r="H72" s="89"/>
      <c r="I72" s="85"/>
      <c r="J72" s="93"/>
      <c r="K72" s="85"/>
      <c r="L72" s="89"/>
      <c r="M72" s="85"/>
      <c r="N72" s="89"/>
    </row>
    <row r="73" spans="1:14" ht="30.75" customHeight="1">
      <c r="A73" s="14"/>
      <c r="B73" s="75"/>
      <c r="C73" s="90"/>
      <c r="D73" s="93"/>
      <c r="E73" s="114"/>
      <c r="F73" s="114"/>
      <c r="G73" s="94"/>
      <c r="H73" s="85"/>
      <c r="I73" s="95"/>
      <c r="J73" s="93"/>
      <c r="K73" s="85"/>
      <c r="L73" s="89"/>
      <c r="M73" s="85"/>
      <c r="N73" s="89"/>
    </row>
    <row r="74" spans="1:14" ht="15" customHeight="1">
      <c r="A74" s="14"/>
      <c r="B74" s="75"/>
      <c r="C74" s="90"/>
      <c r="D74" s="93"/>
      <c r="E74" s="99"/>
      <c r="F74" s="99"/>
      <c r="G74" s="94"/>
      <c r="H74" s="85"/>
      <c r="I74" s="95"/>
      <c r="J74" s="93"/>
      <c r="K74" s="85"/>
      <c r="L74" s="89"/>
      <c r="M74" s="85"/>
      <c r="N74" s="89"/>
    </row>
    <row r="75" spans="1:14" ht="36.75" customHeight="1">
      <c r="A75" s="13"/>
      <c r="B75" s="75"/>
      <c r="C75" s="90"/>
      <c r="D75" s="93"/>
      <c r="E75" s="114"/>
      <c r="F75" s="114"/>
      <c r="G75" s="96"/>
      <c r="H75" s="88"/>
      <c r="I75" s="88"/>
      <c r="J75" s="93"/>
      <c r="K75" s="85"/>
      <c r="L75" s="89"/>
      <c r="M75" s="85"/>
      <c r="N75" s="89"/>
    </row>
    <row r="76" spans="1:14" ht="16.5">
      <c r="A76" s="13"/>
      <c r="B76" s="75"/>
      <c r="C76" s="90"/>
      <c r="D76" s="93"/>
      <c r="E76" s="89"/>
      <c r="F76" s="88"/>
      <c r="G76" s="96"/>
      <c r="H76" s="88"/>
      <c r="I76" s="88"/>
      <c r="J76" s="97"/>
      <c r="K76" s="97"/>
      <c r="L76" s="98"/>
      <c r="M76" s="97"/>
      <c r="N76" s="98"/>
    </row>
    <row r="77" spans="1:14" ht="13.5">
      <c r="A77" s="14"/>
      <c r="B77" s="73"/>
      <c r="C77" s="74"/>
      <c r="D77" s="9"/>
      <c r="E77" s="8"/>
      <c r="F77" s="17"/>
      <c r="G77" s="15"/>
      <c r="H77" s="16"/>
      <c r="I77" s="16"/>
      <c r="J77" s="18"/>
      <c r="K77" s="18"/>
      <c r="L77" s="18"/>
      <c r="M77" s="18"/>
      <c r="N77" s="21"/>
    </row>
    <row r="78" spans="1:14" ht="13.5">
      <c r="A78" s="14"/>
      <c r="B78" s="112"/>
      <c r="C78" s="112"/>
      <c r="D78" s="112"/>
      <c r="E78" s="112"/>
      <c r="F78" s="17"/>
      <c r="G78" s="15"/>
      <c r="H78" s="16"/>
      <c r="I78" s="16"/>
      <c r="J78" s="18"/>
      <c r="K78" s="18"/>
      <c r="L78" s="18"/>
      <c r="M78" s="18"/>
      <c r="N78" s="21"/>
    </row>
    <row r="79" spans="2:14" ht="13.5">
      <c r="B79" s="113"/>
      <c r="C79" s="113"/>
      <c r="D79" s="113"/>
      <c r="E79" s="113"/>
      <c r="F79" s="11"/>
      <c r="G79" s="12"/>
      <c r="H79" s="7"/>
      <c r="I79" s="8"/>
      <c r="J79" s="18"/>
      <c r="K79" s="18"/>
      <c r="L79" s="18"/>
      <c r="M79" s="18"/>
      <c r="N79" s="21"/>
    </row>
    <row r="80" spans="1:14" ht="13.5">
      <c r="A80" s="18"/>
      <c r="B80" s="76"/>
      <c r="C80" s="77"/>
      <c r="D80" s="19"/>
      <c r="E80" s="10"/>
      <c r="F80" s="21"/>
      <c r="G80" s="24"/>
      <c r="H80" s="19"/>
      <c r="I80" s="18"/>
      <c r="J80" s="18"/>
      <c r="K80" s="18"/>
      <c r="L80" s="19"/>
      <c r="M80" s="18"/>
      <c r="N80" s="20"/>
    </row>
  </sheetData>
  <sheetProtection/>
  <mergeCells count="55">
    <mergeCell ref="A60:B60"/>
    <mergeCell ref="A54:B54"/>
    <mergeCell ref="A55:B55"/>
    <mergeCell ref="A56:B56"/>
    <mergeCell ref="A57:B57"/>
    <mergeCell ref="A58:B58"/>
    <mergeCell ref="A59:B59"/>
    <mergeCell ref="M56:O56"/>
    <mergeCell ref="M57:O57"/>
    <mergeCell ref="M58:O58"/>
    <mergeCell ref="I9:I10"/>
    <mergeCell ref="D7:O7"/>
    <mergeCell ref="H9:H10"/>
    <mergeCell ref="D9:D10"/>
    <mergeCell ref="A63:I63"/>
    <mergeCell ref="A8:A10"/>
    <mergeCell ref="E9:E10"/>
    <mergeCell ref="A6:C6"/>
    <mergeCell ref="B8:B10"/>
    <mergeCell ref="C8:C10"/>
    <mergeCell ref="D8:O8"/>
    <mergeCell ref="O9:O10"/>
    <mergeCell ref="L9:M9"/>
    <mergeCell ref="A7:C7"/>
    <mergeCell ref="A1:O1"/>
    <mergeCell ref="A3:C3"/>
    <mergeCell ref="A5:C5"/>
    <mergeCell ref="D3:O3"/>
    <mergeCell ref="D6:O6"/>
    <mergeCell ref="A2:O2"/>
    <mergeCell ref="F4:O4"/>
    <mergeCell ref="D5:O5"/>
    <mergeCell ref="A4:E4"/>
    <mergeCell ref="A62:O62"/>
    <mergeCell ref="A53:O53"/>
    <mergeCell ref="M59:O59"/>
    <mergeCell ref="M60:O60"/>
    <mergeCell ref="N9:N10"/>
    <mergeCell ref="J9:J10"/>
    <mergeCell ref="K9:K10"/>
    <mergeCell ref="F9:F10"/>
    <mergeCell ref="M54:O54"/>
    <mergeCell ref="M55:O55"/>
    <mergeCell ref="A64:I64"/>
    <mergeCell ref="A65:I65"/>
    <mergeCell ref="A66:I66"/>
    <mergeCell ref="A67:I67"/>
    <mergeCell ref="G69:I69"/>
    <mergeCell ref="G70:I70"/>
    <mergeCell ref="B78:E78"/>
    <mergeCell ref="B79:E79"/>
    <mergeCell ref="E73:F73"/>
    <mergeCell ref="E75:F75"/>
    <mergeCell ref="L69:N69"/>
    <mergeCell ref="L70:N70"/>
  </mergeCells>
  <printOptions horizontalCentered="1" verticalCentered="1"/>
  <pageMargins left="0" right="0" top="0.1968503937007874" bottom="0.537109375" header="0" footer="0.3937007874015748"/>
  <pageSetup fitToHeight="0" horizontalDpi="600" verticalDpi="600" orientation="landscape" paperSize="9" scale="75" r:id="rId1"/>
  <headerFooter scaleWithDoc="0"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7000-00-394</cp:lastModifiedBy>
  <cp:lastPrinted>2015-03-03T07:23:49Z</cp:lastPrinted>
  <dcterms:created xsi:type="dcterms:W3CDTF">1996-10-08T23:32:33Z</dcterms:created>
  <dcterms:modified xsi:type="dcterms:W3CDTF">2015-04-07T09:14:44Z</dcterms:modified>
  <cp:category/>
  <cp:version/>
  <cp:contentType/>
  <cp:contentStatus/>
</cp:coreProperties>
</file>